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815" activeTab="0"/>
  </bookViews>
  <sheets>
    <sheet name="1.지방세부담" sheetId="1" r:id="rId1"/>
    <sheet name="2.지방세징수" sheetId="2" r:id="rId2"/>
    <sheet name="3.예산결산총괄" sheetId="3" r:id="rId3"/>
    <sheet name="4.일반세입개요" sheetId="4" r:id="rId4"/>
    <sheet name="4-1.일반세입개요(~2020)" sheetId="5" r:id="rId5"/>
    <sheet name="5.일반세입결산" sheetId="6" r:id="rId6"/>
    <sheet name="6.일반세출개요 " sheetId="7" r:id="rId7"/>
    <sheet name="7.일반세출, 8.특별예산" sheetId="8" r:id="rId8"/>
    <sheet name="9.교특세입 10.교특세출" sheetId="9" state="hidden" r:id="rId9"/>
    <sheet name="9.공유재산" sheetId="10" r:id="rId10"/>
    <sheet name="10.지방재정자립지표" sheetId="11" r:id="rId11"/>
  </sheets>
  <definedNames>
    <definedName name="aaa">#REF!</definedName>
    <definedName name="_xlnm.Print_Area" localSheetId="0">'1.지방세부담'!$A$1:$F$17</definedName>
    <definedName name="_xlnm.Print_Area" localSheetId="10">'10.지방재정자립지표'!$A$1:$D$16</definedName>
    <definedName name="_xlnm.Print_Area" localSheetId="1">'2.지방세징수'!$A$1:$L$30</definedName>
    <definedName name="_xlnm.Print_Area" localSheetId="2">'3.예산결산총괄'!$A$1:$G$24</definedName>
    <definedName name="_xlnm.Print_Area" localSheetId="3">'4.일반세입개요'!$A$1:$U$35</definedName>
    <definedName name="_xlnm.Print_Area" localSheetId="4">'4-1.일반세입개요(~2020)'!$A$1:$O$32</definedName>
    <definedName name="_xlnm.Print_Area" localSheetId="5">'5.일반세입결산'!$A$1:$G$22</definedName>
    <definedName name="_xlnm.Print_Area" localSheetId="6">'6.일반세출개요 '!$A$1:$I$29</definedName>
    <definedName name="_xlnm.Print_Area" localSheetId="7">'7.일반세출, 8.특별예산'!$A$1:$F$52</definedName>
    <definedName name="_xlnm.Print_Area" localSheetId="9">'9.공유재산'!$A$1:$J$26</definedName>
    <definedName name="_xlnm.Print_Area" localSheetId="8">'9.교특세입 10.교특세출'!$A$1:$I$34</definedName>
  </definedNames>
  <calcPr fullCalcOnLoad="1"/>
</workbook>
</file>

<file path=xl/sharedStrings.xml><?xml version="1.0" encoding="utf-8"?>
<sst xmlns="http://schemas.openxmlformats.org/spreadsheetml/2006/main" count="699" uniqueCount="442">
  <si>
    <t>Total</t>
  </si>
  <si>
    <t xml:space="preserve"> </t>
  </si>
  <si>
    <t>Carry-over</t>
  </si>
  <si>
    <t>Population</t>
  </si>
  <si>
    <t>(%)</t>
  </si>
  <si>
    <t>Budget</t>
  </si>
  <si>
    <t>Expenditure</t>
  </si>
  <si>
    <t>Quantity</t>
  </si>
  <si>
    <t>Land</t>
  </si>
  <si>
    <t>Building</t>
  </si>
  <si>
    <t>Area</t>
  </si>
  <si>
    <t xml:space="preserve"> (won)</t>
  </si>
  <si>
    <t>Others</t>
  </si>
  <si>
    <r>
      <t>예산결정후증감액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②</t>
    </r>
  </si>
  <si>
    <t>예산현액</t>
  </si>
  <si>
    <t>지출액</t>
  </si>
  <si>
    <t>다음년도</t>
  </si>
  <si>
    <t>불용액</t>
  </si>
  <si>
    <r>
      <t>①</t>
    </r>
    <r>
      <rPr>
        <sz val="10"/>
        <rFont val="Arial Narrow"/>
        <family val="2"/>
      </rPr>
      <t>+</t>
    </r>
    <r>
      <rPr>
        <sz val="10"/>
        <rFont val="바탕체"/>
        <family val="1"/>
      </rPr>
      <t>②</t>
    </r>
  </si>
  <si>
    <t>전년도</t>
  </si>
  <si>
    <t>이용및</t>
  </si>
  <si>
    <t>이월액</t>
  </si>
  <si>
    <t>from</t>
  </si>
  <si>
    <t>Expen-</t>
  </si>
  <si>
    <t>to</t>
  </si>
  <si>
    <t>diture</t>
  </si>
  <si>
    <t>next year</t>
  </si>
  <si>
    <t>징수결정액</t>
  </si>
  <si>
    <t>수납액②</t>
  </si>
  <si>
    <t>미수납액</t>
  </si>
  <si>
    <t>결손액</t>
  </si>
  <si>
    <t>Deficit</t>
  </si>
  <si>
    <t>disposal</t>
  </si>
  <si>
    <t>Property</t>
  </si>
  <si>
    <t>Interest</t>
  </si>
  <si>
    <t>Machinery</t>
  </si>
  <si>
    <t>Vessels</t>
  </si>
  <si>
    <t>Standing tree and bamboo</t>
  </si>
  <si>
    <t>Construction</t>
  </si>
  <si>
    <t xml:space="preserve"> appraisal value</t>
  </si>
  <si>
    <t>Piece</t>
  </si>
  <si>
    <t>Boats</t>
  </si>
  <si>
    <t>Ton</t>
  </si>
  <si>
    <t xml:space="preserve">Settled Expenditure of Special  Accounts for Education </t>
  </si>
  <si>
    <t>예 산①</t>
  </si>
  <si>
    <t>Change in budget amount after budget finalization</t>
  </si>
  <si>
    <r>
      <t>이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월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액</t>
    </r>
  </si>
  <si>
    <t>예비비지출</t>
  </si>
  <si>
    <t>결정액</t>
  </si>
  <si>
    <r>
      <t>이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체</t>
    </r>
  </si>
  <si>
    <t>Estimated</t>
  </si>
  <si>
    <t>amount of</t>
  </si>
  <si>
    <t>Use and</t>
  </si>
  <si>
    <t>Budget</t>
  </si>
  <si>
    <t>previous year</t>
  </si>
  <si>
    <t>emergency fund</t>
  </si>
  <si>
    <t>transfer</t>
  </si>
  <si>
    <t>amount</t>
  </si>
  <si>
    <t>Unused</t>
  </si>
  <si>
    <t xml:space="preserve">Settled  Revenues of Special  Accounts for Education </t>
  </si>
  <si>
    <r>
      <t xml:space="preserve">불 </t>
    </r>
    <r>
      <rPr>
        <sz val="10"/>
        <rFont val="바탕체"/>
        <family val="1"/>
      </rPr>
      <t xml:space="preserve"> 납</t>
    </r>
  </si>
  <si>
    <r>
      <t>증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감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②</t>
    </r>
    <r>
      <rPr>
        <sz val="10"/>
        <rFont val="Arial Narrow"/>
        <family val="2"/>
      </rPr>
      <t>-</t>
    </r>
    <r>
      <rPr>
        <sz val="10"/>
        <rFont val="바탕체"/>
        <family val="1"/>
      </rPr>
      <t>①</t>
    </r>
    <r>
      <rPr>
        <sz val="10"/>
        <rFont val="Arial Narrow"/>
        <family val="2"/>
      </rPr>
      <t>)</t>
    </r>
  </si>
  <si>
    <t>Estimated amount</t>
  </si>
  <si>
    <t>Amount</t>
  </si>
  <si>
    <t>Increase or</t>
  </si>
  <si>
    <t>of collection</t>
  </si>
  <si>
    <t>received</t>
  </si>
  <si>
    <t>unpaid</t>
  </si>
  <si>
    <t>decrease</t>
  </si>
  <si>
    <t>연    별</t>
  </si>
  <si>
    <t>연   별</t>
  </si>
  <si>
    <t>Amount</t>
  </si>
  <si>
    <t>Public Properties Commonly Owned</t>
  </si>
  <si>
    <t>단위 : 천원</t>
  </si>
  <si>
    <t>Tax burden per household</t>
  </si>
  <si>
    <t>Budget  Revenues of General Accounts</t>
  </si>
  <si>
    <t>Agriculture,</t>
  </si>
  <si>
    <t>Industry, Small</t>
  </si>
  <si>
    <t>Forestry,</t>
  </si>
  <si>
    <t>and medium</t>
  </si>
  <si>
    <t>Ocean, Marine</t>
  </si>
  <si>
    <t>trees</t>
  </si>
  <si>
    <t>자료 : 인제교육지원청</t>
  </si>
  <si>
    <t>자료 : 인제교육지원청</t>
  </si>
  <si>
    <t>Local Finance Independence Indicator</t>
  </si>
  <si>
    <t>9. 교육비 특별회계 세입결산</t>
  </si>
  <si>
    <t>10. 교육비 특별회계 세출결산</t>
  </si>
  <si>
    <t>Leisure</t>
  </si>
  <si>
    <t>Local</t>
  </si>
  <si>
    <t xml:space="preserve">1. 지방세 부담   </t>
  </si>
  <si>
    <t>9. 공 유 재 산</t>
  </si>
  <si>
    <t>10. 지 방 재 정 자 립 지 표</t>
  </si>
  <si>
    <t>Allotment</t>
  </si>
  <si>
    <t>Revenue</t>
  </si>
  <si>
    <t>Conservation</t>
  </si>
  <si>
    <t>Internal</t>
  </si>
  <si>
    <t>Missellan-</t>
  </si>
  <si>
    <t>revenues</t>
  </si>
  <si>
    <t>net</t>
  </si>
  <si>
    <t>Loan</t>
  </si>
  <si>
    <t>transaction</t>
  </si>
  <si>
    <t>eous</t>
  </si>
  <si>
    <t>previous year</t>
  </si>
  <si>
    <t>borrowing</t>
  </si>
  <si>
    <t>surplus</t>
  </si>
  <si>
    <t>collection</t>
  </si>
  <si>
    <t>Current</t>
  </si>
  <si>
    <t>non-tax</t>
  </si>
  <si>
    <t xml:space="preserve"> revenues</t>
  </si>
  <si>
    <t>taxes</t>
  </si>
  <si>
    <t>Do taxes</t>
  </si>
  <si>
    <t>Sub-total</t>
  </si>
  <si>
    <t>Si, Gun</t>
  </si>
  <si>
    <t>Total</t>
  </si>
  <si>
    <t>Collection of Local Taxes</t>
  </si>
  <si>
    <t>2. 지 방 세 징 수</t>
  </si>
  <si>
    <t>Special accounts</t>
  </si>
  <si>
    <t>General accounts</t>
  </si>
  <si>
    <t>Summary of Budget and Settlement</t>
  </si>
  <si>
    <t>3. 예 산 결 산 총 괄</t>
  </si>
  <si>
    <t>tax</t>
  </si>
  <si>
    <t xml:space="preserve"> </t>
  </si>
  <si>
    <t>Local</t>
  </si>
  <si>
    <t>Total</t>
  </si>
  <si>
    <t xml:space="preserve"> revenues</t>
  </si>
  <si>
    <t>non-tax</t>
  </si>
  <si>
    <t>Temporary</t>
  </si>
  <si>
    <t>Budget / settlement ratio</t>
  </si>
  <si>
    <t>Percent distribution</t>
  </si>
  <si>
    <t>5. 일반회계 세입결산</t>
  </si>
  <si>
    <t>자료 : 세무회계과</t>
  </si>
  <si>
    <t xml:space="preserve"> </t>
  </si>
  <si>
    <t xml:space="preserve">  </t>
  </si>
  <si>
    <t>6. 일반회계 세출예산 개요</t>
  </si>
  <si>
    <t>Revenue</t>
  </si>
  <si>
    <t>Accounts</t>
  </si>
  <si>
    <t>Settled Budget of Special Accounts</t>
  </si>
  <si>
    <t>8. 특별회계 예산결산</t>
  </si>
  <si>
    <t>Budget / settlement ratio</t>
  </si>
  <si>
    <t>7. 일반회계 세출결산</t>
  </si>
  <si>
    <r>
      <t>4. 일반회계 세입예산 개요</t>
    </r>
    <r>
      <rPr>
        <b/>
        <vertAlign val="superscript"/>
        <sz val="20"/>
        <rFont val="HY중고딕"/>
        <family val="1"/>
      </rPr>
      <t>1)</t>
    </r>
  </si>
  <si>
    <t>Amount</t>
  </si>
  <si>
    <t>Percent distribution</t>
  </si>
  <si>
    <t>Percent distribution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</si>
  <si>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백만원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</si>
  <si>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</si>
  <si>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t>1</t>
    </r>
    <r>
      <rPr>
        <sz val="10"/>
        <rFont val="굴림"/>
        <family val="3"/>
      </rPr>
      <t>인당부담액</t>
    </r>
  </si>
  <si>
    <r>
      <rPr>
        <sz val="10"/>
        <rFont val="굴림"/>
        <family val="3"/>
      </rPr>
      <t>세대당부담액</t>
    </r>
  </si>
  <si>
    <r>
      <t>(</t>
    </r>
    <r>
      <rPr>
        <sz val="10"/>
        <rFont val="굴림"/>
        <family val="3"/>
      </rPr>
      <t>외국인제외</t>
    </r>
    <r>
      <rPr>
        <sz val="10"/>
        <rFont val="Arial Narrow"/>
        <family val="2"/>
      </rPr>
      <t>)</t>
    </r>
  </si>
  <si>
    <r>
      <t>(</t>
    </r>
    <r>
      <rPr>
        <sz val="10"/>
        <rFont val="굴림"/>
        <family val="3"/>
      </rPr>
      <t>원</t>
    </r>
    <r>
      <rPr>
        <sz val="10"/>
        <rFont val="Arial Narrow"/>
        <family val="2"/>
      </rPr>
      <t>)</t>
    </r>
  </si>
  <si>
    <r>
      <t>(</t>
    </r>
    <r>
      <rPr>
        <sz val="10"/>
        <rFont val="굴림"/>
        <family val="3"/>
      </rPr>
      <t>외국인세대제외</t>
    </r>
    <r>
      <rPr>
        <sz val="10"/>
        <rFont val="Arial Narrow"/>
        <family val="2"/>
      </rPr>
      <t>)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</si>
  <si>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지방세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직접세</t>
    </r>
    <r>
      <rPr>
        <sz val="9"/>
        <rFont val="Arial Narrow"/>
        <family val="2"/>
      </rPr>
      <t>.</t>
    </r>
    <r>
      <rPr>
        <sz val="9"/>
        <rFont val="HY중고딕"/>
        <family val="1"/>
      </rPr>
      <t>간접세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항목삭제</t>
    </r>
    <r>
      <rPr>
        <sz val="9"/>
        <rFont val="Arial Narrow"/>
        <family val="2"/>
      </rPr>
      <t>(2009</t>
    </r>
    <r>
      <rPr>
        <sz val="9"/>
        <rFont val="HY중고딕"/>
        <family val="1"/>
      </rPr>
      <t>년</t>
    </r>
    <r>
      <rPr>
        <sz val="9"/>
        <rFont val="Arial Narrow"/>
        <family val="2"/>
      </rPr>
      <t xml:space="preserve">), </t>
    </r>
    <r>
      <rPr>
        <sz val="9"/>
        <rFont val="HY중고딕"/>
        <family val="1"/>
      </rPr>
      <t>지방세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도세</t>
    </r>
    <r>
      <rPr>
        <sz val="9"/>
        <rFont val="Arial Narrow"/>
        <family val="2"/>
      </rPr>
      <t>+</t>
    </r>
    <r>
      <rPr>
        <sz val="9"/>
        <rFont val="HY중고딕"/>
        <family val="1"/>
      </rPr>
      <t>군세</t>
    </r>
    <r>
      <rPr>
        <sz val="9"/>
        <rFont val="Arial Narrow"/>
        <family val="2"/>
      </rPr>
      <t>)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</si>
  <si>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세무회계과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</si>
  <si>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</si>
  <si>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</si>
  <si>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지방세</t>
    </r>
  </si>
  <si>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</si>
  <si>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대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</si>
  <si>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</si>
  <si>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</si>
  <si>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도세</t>
    </r>
  </si>
  <si>
    <r>
      <rPr>
        <sz val="10"/>
        <rFont val="굴림"/>
        <family val="3"/>
      </rPr>
      <t>시군세</t>
    </r>
  </si>
  <si>
    <r>
      <rPr>
        <sz val="10"/>
        <rFont val="굴림"/>
        <family val="3"/>
      </rPr>
      <t>폐지세목</t>
    </r>
  </si>
  <si>
    <r>
      <rPr>
        <sz val="10"/>
        <rFont val="굴림"/>
        <family val="3"/>
      </rPr>
      <t>시군세</t>
    </r>
  </si>
  <si>
    <r>
      <rPr>
        <sz val="10"/>
        <rFont val="굴림"/>
        <family val="3"/>
      </rPr>
      <t>소계</t>
    </r>
  </si>
  <si>
    <r>
      <rPr>
        <sz val="10"/>
        <rFont val="굴림"/>
        <family val="3"/>
      </rPr>
      <t>폐지세목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</si>
  <si>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</si>
  <si>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</si>
  <si>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세</t>
    </r>
  </si>
  <si>
    <r>
      <rPr>
        <sz val="10"/>
        <rFont val="굴림"/>
        <family val="3"/>
      </rPr>
      <t>목적세</t>
    </r>
    <r>
      <rPr>
        <sz val="10"/>
        <rFont val="Arial Narrow"/>
        <family val="2"/>
      </rPr>
      <t xml:space="preserve"> 
Objective taxes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</si>
  <si>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</si>
  <si>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통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      Ordinary Taxes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</si>
  <si>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백만원</t>
    </r>
  </si>
  <si>
    <r>
      <rPr>
        <sz val="10"/>
        <rFont val="굴림"/>
        <family val="3"/>
      </rPr>
      <t>예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액</t>
    </r>
    <r>
      <rPr>
        <sz val="10"/>
        <rFont val="Arial Narrow"/>
        <family val="2"/>
      </rPr>
      <t xml:space="preserve">   Budget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</si>
  <si>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</si>
  <si>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</si>
  <si>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특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</si>
  <si>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출</t>
    </r>
    <r>
      <rPr>
        <sz val="10"/>
        <rFont val="Arial Narrow"/>
        <family val="2"/>
      </rPr>
      <t xml:space="preserve">     Expenditure</t>
    </r>
  </si>
  <si>
    <r>
      <rPr>
        <sz val="10"/>
        <rFont val="굴림"/>
        <family val="3"/>
      </rPr>
      <t>잉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여</t>
    </r>
    <r>
      <rPr>
        <sz val="10"/>
        <rFont val="Arial Narrow"/>
        <family val="2"/>
      </rPr>
      <t xml:space="preserve">     Surplus</t>
    </r>
  </si>
  <si>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입</t>
    </r>
    <r>
      <rPr>
        <sz val="10"/>
        <rFont val="Arial Narrow"/>
        <family val="2"/>
      </rPr>
      <t xml:space="preserve">    Revenue</t>
    </r>
  </si>
  <si>
    <r>
      <rPr>
        <sz val="9"/>
        <rFont val="굴림"/>
        <family val="3"/>
      </rPr>
      <t>연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별</t>
    </r>
  </si>
  <si>
    <r>
      <rPr>
        <sz val="9"/>
        <rFont val="굴림"/>
        <family val="3"/>
      </rPr>
      <t>합</t>
    </r>
    <r>
      <rPr>
        <sz val="9"/>
        <rFont val="Arial Narrow"/>
        <family val="2"/>
      </rPr>
      <t xml:space="preserve">    </t>
    </r>
    <r>
      <rPr>
        <sz val="9"/>
        <rFont val="굴림"/>
        <family val="3"/>
      </rPr>
      <t>계</t>
    </r>
  </si>
  <si>
    <r>
      <rPr>
        <sz val="9"/>
        <rFont val="굴림"/>
        <family val="3"/>
      </rPr>
      <t>지방세</t>
    </r>
  </si>
  <si>
    <r>
      <rPr>
        <sz val="9"/>
        <rFont val="굴림"/>
        <family val="3"/>
      </rPr>
      <t>세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외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수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입</t>
    </r>
    <r>
      <rPr>
        <sz val="9"/>
        <rFont val="Arial Narrow"/>
        <family val="2"/>
      </rPr>
      <t>(Non-tax revenues)</t>
    </r>
  </si>
  <si>
    <r>
      <rPr>
        <sz val="9"/>
        <rFont val="굴림"/>
        <family val="3"/>
      </rPr>
      <t>경상적세외수입</t>
    </r>
    <r>
      <rPr>
        <sz val="9"/>
        <rFont val="Arial Narrow"/>
        <family val="2"/>
      </rPr>
      <t xml:space="preserve">       </t>
    </r>
  </si>
  <si>
    <r>
      <t xml:space="preserve">  </t>
    </r>
    <r>
      <rPr>
        <sz val="9"/>
        <rFont val="굴림"/>
        <family val="3"/>
      </rPr>
      <t>임시적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세외수입</t>
    </r>
  </si>
  <si>
    <r>
      <rPr>
        <sz val="9"/>
        <rFont val="굴림"/>
        <family val="3"/>
      </rPr>
      <t>기타수입</t>
    </r>
  </si>
  <si>
    <r>
      <rPr>
        <sz val="9"/>
        <rFont val="굴림"/>
        <family val="3"/>
      </rPr>
      <t>지난년도</t>
    </r>
  </si>
  <si>
    <r>
      <rPr>
        <sz val="9"/>
        <rFont val="굴림"/>
        <family val="3"/>
      </rPr>
      <t>수</t>
    </r>
    <r>
      <rPr>
        <sz val="9"/>
        <rFont val="Arial Narrow"/>
        <family val="2"/>
      </rPr>
      <t xml:space="preserve">   </t>
    </r>
    <r>
      <rPr>
        <sz val="9"/>
        <rFont val="굴림"/>
        <family val="3"/>
      </rPr>
      <t>입</t>
    </r>
    <r>
      <rPr>
        <sz val="9"/>
        <rFont val="Arial Narrow"/>
        <family val="2"/>
      </rPr>
      <t xml:space="preserve"> </t>
    </r>
  </si>
  <si>
    <r>
      <rPr>
        <sz val="9"/>
        <rFont val="굴림"/>
        <family val="3"/>
      </rPr>
      <t>보전수입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등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및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내부거래</t>
    </r>
    <r>
      <rPr>
        <sz val="9"/>
        <rFont val="Arial Narrow"/>
        <family val="2"/>
      </rPr>
      <t>(Conservation revenues and Internal transaction)</t>
    </r>
  </si>
  <si>
    <r>
      <rPr>
        <sz val="9"/>
        <rFont val="굴림"/>
        <family val="3"/>
      </rPr>
      <t>연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별</t>
    </r>
  </si>
  <si>
    <r>
      <rPr>
        <sz val="9"/>
        <rFont val="굴림"/>
        <family val="3"/>
      </rPr>
      <t>임시적세외수입</t>
    </r>
  </si>
  <si>
    <r>
      <rPr>
        <sz val="9"/>
        <rFont val="굴림"/>
        <family val="3"/>
      </rPr>
      <t>보전수입</t>
    </r>
    <r>
      <rPr>
        <sz val="9"/>
        <rFont val="Arial Narrow"/>
        <family val="2"/>
      </rPr>
      <t xml:space="preserve"> </t>
    </r>
    <r>
      <rPr>
        <sz val="9"/>
        <rFont val="굴림"/>
        <family val="3"/>
      </rPr>
      <t>등</t>
    </r>
  </si>
  <si>
    <r>
      <rPr>
        <sz val="9"/>
        <rFont val="굴림"/>
        <family val="3"/>
      </rPr>
      <t>내부거래</t>
    </r>
  </si>
  <si>
    <r>
      <rPr>
        <sz val="10"/>
        <rFont val="굴림"/>
        <family val="3"/>
      </rPr>
      <t>결산비율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</si>
  <si>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</si>
  <si>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예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액</t>
    </r>
    <r>
      <rPr>
        <sz val="10"/>
        <rFont val="Arial Narrow"/>
        <family val="2"/>
      </rPr>
      <t xml:space="preserve">      Budget</t>
    </r>
  </si>
  <si>
    <r>
      <rPr>
        <sz val="10"/>
        <rFont val="굴림"/>
        <family val="3"/>
      </rPr>
      <t>결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     Settlement</t>
    </r>
  </si>
  <si>
    <r>
      <rPr>
        <sz val="10"/>
        <rFont val="굴림"/>
        <family val="3"/>
      </rPr>
      <t>예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대</t>
    </r>
  </si>
  <si>
    <r>
      <rPr>
        <sz val="10"/>
        <rFont val="굴림"/>
        <family val="3"/>
      </rPr>
      <t>구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성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비</t>
    </r>
  </si>
  <si>
    <r>
      <rPr>
        <sz val="10"/>
        <rFont val="굴림"/>
        <family val="3"/>
      </rPr>
      <t>금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 Narrow"/>
        <family val="2"/>
      </rPr>
      <t xml:space="preserve">    </t>
    </r>
  </si>
  <si>
    <r>
      <rPr>
        <sz val="10"/>
        <rFont val="굴림"/>
        <family val="3"/>
      </rPr>
      <t>과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목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</si>
  <si>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세무회계과</t>
    </r>
  </si>
  <si>
    <r>
      <rPr>
        <sz val="10"/>
        <rFont val="굴림"/>
        <family val="3"/>
      </rPr>
      <t>일반공공행정</t>
    </r>
  </si>
  <si>
    <r>
      <rPr>
        <sz val="10"/>
        <rFont val="굴림"/>
        <family val="3"/>
      </rPr>
      <t>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육</t>
    </r>
  </si>
  <si>
    <r>
      <rPr>
        <sz val="10"/>
        <rFont val="굴림"/>
        <family val="3"/>
      </rPr>
      <t>환경보호</t>
    </r>
  </si>
  <si>
    <r>
      <rPr>
        <sz val="10"/>
        <rFont val="굴림"/>
        <family val="3"/>
      </rPr>
      <t>농림해양수산</t>
    </r>
  </si>
  <si>
    <r>
      <rPr>
        <sz val="10"/>
        <rFont val="굴림"/>
        <family val="3"/>
      </rPr>
      <t>예비비</t>
    </r>
  </si>
  <si>
    <r>
      <rPr>
        <sz val="10"/>
        <rFont val="굴림"/>
        <family val="3"/>
      </rPr>
      <t>사회복지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</si>
  <si>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</si>
  <si>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일반공공행정</t>
    </r>
  </si>
  <si>
    <r>
      <rPr>
        <sz val="10"/>
        <rFont val="굴림"/>
        <family val="3"/>
      </rPr>
      <t>공공질서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및</t>
    </r>
  </si>
  <si>
    <r>
      <rPr>
        <sz val="10"/>
        <rFont val="굴림"/>
        <family val="3"/>
      </rPr>
      <t>문화및관광</t>
    </r>
  </si>
  <si>
    <r>
      <rPr>
        <sz val="10"/>
        <rFont val="굴림"/>
        <family val="3"/>
      </rPr>
      <t>환경보호</t>
    </r>
  </si>
  <si>
    <r>
      <rPr>
        <sz val="10"/>
        <rFont val="굴림"/>
        <family val="3"/>
      </rPr>
      <t>사회복지</t>
    </r>
  </si>
  <si>
    <r>
      <rPr>
        <sz val="10"/>
        <rFont val="굴림"/>
        <family val="3"/>
      </rPr>
      <t>보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건</t>
    </r>
  </si>
  <si>
    <r>
      <rPr>
        <sz val="10"/>
        <rFont val="굴림"/>
        <family val="3"/>
      </rPr>
      <t>안전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</si>
  <si>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</si>
  <si>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농림해양수산</t>
    </r>
  </si>
  <si>
    <r>
      <rPr>
        <sz val="10"/>
        <rFont val="굴림"/>
        <family val="3"/>
      </rPr>
      <t>산업</t>
    </r>
    <r>
      <rPr>
        <sz val="10"/>
        <rFont val="Arial Narrow"/>
        <family val="2"/>
      </rPr>
      <t xml:space="preserve">, </t>
    </r>
    <r>
      <rPr>
        <sz val="10"/>
        <rFont val="굴림"/>
        <family val="3"/>
      </rPr>
      <t>중소기업</t>
    </r>
  </si>
  <si>
    <r>
      <rPr>
        <sz val="10"/>
        <rFont val="굴림"/>
        <family val="3"/>
      </rPr>
      <t>수송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교통</t>
    </r>
  </si>
  <si>
    <r>
      <rPr>
        <sz val="10"/>
        <rFont val="굴림"/>
        <family val="3"/>
      </rPr>
      <t>국토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 Narrow"/>
        <family val="2"/>
      </rPr>
      <t xml:space="preserve"> </t>
    </r>
  </si>
  <si>
    <r>
      <rPr>
        <sz val="10"/>
        <rFont val="굴림"/>
        <family val="3"/>
      </rPr>
      <t>과학기술</t>
    </r>
  </si>
  <si>
    <r>
      <rPr>
        <sz val="10"/>
        <rFont val="굴림"/>
        <family val="3"/>
      </rPr>
      <t>예비비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</si>
  <si>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</si>
  <si>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지역개발</t>
    </r>
  </si>
  <si>
    <r>
      <rPr>
        <sz val="10"/>
        <rFont val="굴림"/>
        <family val="3"/>
      </rPr>
      <t>예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현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액</t>
    </r>
    <r>
      <rPr>
        <sz val="10"/>
        <rFont val="Arial Narrow"/>
        <family val="2"/>
      </rPr>
      <t xml:space="preserve">                    Budget</t>
    </r>
  </si>
  <si>
    <r>
      <rPr>
        <sz val="10"/>
        <rFont val="굴림"/>
        <family val="3"/>
      </rPr>
      <t>결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산</t>
    </r>
    <r>
      <rPr>
        <sz val="10"/>
        <rFont val="Arial Narrow"/>
        <family val="2"/>
      </rPr>
      <t xml:space="preserve">                Settlement</t>
    </r>
  </si>
  <si>
    <r>
      <rPr>
        <sz val="10"/>
        <rFont val="굴림"/>
        <family val="3"/>
      </rPr>
      <t>공공질서및안전</t>
    </r>
  </si>
  <si>
    <r>
      <rPr>
        <sz val="10"/>
        <rFont val="굴림"/>
        <family val="3"/>
      </rPr>
      <t>교육</t>
    </r>
  </si>
  <si>
    <r>
      <rPr>
        <sz val="10"/>
        <rFont val="굴림"/>
        <family val="3"/>
      </rPr>
      <t>보건</t>
    </r>
  </si>
  <si>
    <r>
      <rPr>
        <sz val="10"/>
        <rFont val="굴림"/>
        <family val="3"/>
      </rPr>
      <t>산업</t>
    </r>
    <r>
      <rPr>
        <sz val="10"/>
        <rFont val="Arial Narrow"/>
        <family val="2"/>
      </rPr>
      <t>·</t>
    </r>
    <r>
      <rPr>
        <sz val="10"/>
        <rFont val="굴림"/>
        <family val="3"/>
      </rPr>
      <t>중소기업</t>
    </r>
  </si>
  <si>
    <r>
      <rPr>
        <sz val="10"/>
        <rFont val="굴림"/>
        <family val="3"/>
      </rPr>
      <t>수송및교통</t>
    </r>
  </si>
  <si>
    <r>
      <rPr>
        <sz val="10"/>
        <rFont val="굴림"/>
        <family val="3"/>
      </rPr>
      <t>국토및지역개발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</si>
  <si>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</si>
  <si>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</si>
  <si>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과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목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</si>
  <si>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금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액</t>
    </r>
    <r>
      <rPr>
        <sz val="10"/>
        <rFont val="Arial Narrow"/>
        <family val="2"/>
      </rPr>
      <t xml:space="preserve">    </t>
    </r>
  </si>
  <si>
    <r>
      <rPr>
        <sz val="10"/>
        <rFont val="굴림"/>
        <family val="3"/>
      </rPr>
      <t>문화및관광</t>
    </r>
  </si>
  <si>
    <r>
      <rPr>
        <sz val="9"/>
        <rFont val="굴림"/>
        <family val="3"/>
      </rPr>
      <t>자료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세무회계과</t>
    </r>
  </si>
  <si>
    <r>
      <rPr>
        <sz val="9"/>
        <rFont val="굴림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백만원</t>
    </r>
  </si>
  <si>
    <r>
      <rPr>
        <sz val="10"/>
        <rFont val="굴림"/>
        <family val="3"/>
      </rPr>
      <t>회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</si>
  <si>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입</t>
    </r>
  </si>
  <si>
    <r>
      <rPr>
        <sz val="10"/>
        <rFont val="굴림"/>
        <family val="3"/>
      </rPr>
      <t>세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출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</si>
  <si>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</si>
  <si>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예산현액</t>
    </r>
  </si>
  <si>
    <r>
      <rPr>
        <sz val="10"/>
        <rFont val="굴림"/>
        <family val="3"/>
      </rPr>
      <t>회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</si>
  <si>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세무회계과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</si>
  <si>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천㎡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천원</t>
    </r>
  </si>
  <si>
    <r>
      <rPr>
        <sz val="10"/>
        <rFont val="굴림"/>
        <family val="3"/>
      </rPr>
      <t>총평가액</t>
    </r>
  </si>
  <si>
    <r>
      <rPr>
        <sz val="10"/>
        <rFont val="굴림"/>
        <family val="3"/>
      </rPr>
      <t>토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지</t>
    </r>
  </si>
  <si>
    <r>
      <rPr>
        <sz val="10"/>
        <rFont val="굴림"/>
        <family val="3"/>
      </rPr>
      <t>건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</si>
  <si>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기계기구</t>
    </r>
  </si>
  <si>
    <r>
      <rPr>
        <sz val="10"/>
        <rFont val="굴림"/>
        <family val="3"/>
      </rPr>
      <t>평가액</t>
    </r>
  </si>
  <si>
    <r>
      <rPr>
        <sz val="10"/>
        <rFont val="굴림"/>
        <family val="3"/>
      </rPr>
      <t>점</t>
    </r>
  </si>
  <si>
    <r>
      <rPr>
        <sz val="10"/>
        <rFont val="굴림"/>
        <family val="3"/>
      </rPr>
      <t>선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박</t>
    </r>
  </si>
  <si>
    <r>
      <rPr>
        <sz val="10"/>
        <rFont val="굴림"/>
        <family val="3"/>
      </rPr>
      <t>공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작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물</t>
    </r>
  </si>
  <si>
    <r>
      <rPr>
        <sz val="10"/>
        <rFont val="굴림"/>
        <family val="3"/>
      </rPr>
      <t>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</si>
  <si>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톤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</si>
  <si>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주</t>
    </r>
  </si>
  <si>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 Narrow"/>
        <family val="2"/>
      </rPr>
      <t>(</t>
    </r>
    <r>
      <rPr>
        <sz val="10"/>
        <rFont val="굴림"/>
        <family val="3"/>
      </rPr>
      <t>건</t>
    </r>
    <r>
      <rPr>
        <sz val="10"/>
        <rFont val="Arial Narrow"/>
        <family val="2"/>
      </rPr>
      <t>)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</si>
  <si>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</si>
  <si>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면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적</t>
    </r>
  </si>
  <si>
    <r>
      <rPr>
        <sz val="10"/>
        <rFont val="굴림"/>
        <family val="3"/>
      </rPr>
      <t>입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목</t>
    </r>
    <r>
      <rPr>
        <sz val="10"/>
        <rFont val="Arial Narrow"/>
        <family val="2"/>
      </rPr>
      <t>·</t>
    </r>
    <r>
      <rPr>
        <sz val="10"/>
        <rFont val="굴림"/>
        <family val="3"/>
      </rPr>
      <t>죽</t>
    </r>
  </si>
  <si>
    <r>
      <rPr>
        <sz val="10"/>
        <rFont val="굴림"/>
        <family val="3"/>
      </rPr>
      <t>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</si>
  <si>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세무회계과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</si>
  <si>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%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</si>
  <si>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</si>
  <si>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재정자립도</t>
    </r>
    <r>
      <rPr>
        <vertAlign val="superscript"/>
        <sz val="10"/>
        <rFont val="Arial Narrow"/>
        <family val="2"/>
      </rPr>
      <t>1)</t>
    </r>
  </si>
  <si>
    <r>
      <rPr>
        <sz val="10"/>
        <rFont val="굴림"/>
        <family val="3"/>
      </rPr>
      <t>재정자주도</t>
    </r>
    <r>
      <rPr>
        <vertAlign val="superscript"/>
        <sz val="10"/>
        <rFont val="Arial Narrow"/>
        <family val="2"/>
      </rPr>
      <t>2)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</si>
  <si>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기획예산담당관</t>
    </r>
  </si>
  <si>
    <r>
      <rPr>
        <sz val="10"/>
        <rFont val="굴림"/>
        <family val="3"/>
      </rPr>
      <t>기준재정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 xml:space="preserve">수요충족도
</t>
    </r>
    <r>
      <rPr>
        <sz val="10"/>
        <rFont val="Arial Narrow"/>
        <family val="2"/>
      </rPr>
      <t>(</t>
    </r>
    <r>
      <rPr>
        <sz val="10"/>
        <rFont val="굴림"/>
        <family val="3"/>
      </rPr>
      <t>재정력지수</t>
    </r>
    <r>
      <rPr>
        <sz val="10"/>
        <rFont val="Arial Narrow"/>
        <family val="2"/>
      </rPr>
      <t>)</t>
    </r>
    <r>
      <rPr>
        <vertAlign val="superscript"/>
        <sz val="10"/>
        <rFont val="Arial Narrow"/>
        <family val="2"/>
      </rPr>
      <t>3)</t>
    </r>
  </si>
  <si>
    <t>-</t>
  </si>
  <si>
    <t>Household Local Tax</t>
  </si>
  <si>
    <t>Tax burden per a capita</t>
  </si>
  <si>
    <t>Households</t>
  </si>
  <si>
    <t>Local taxes</t>
  </si>
  <si>
    <t>(excluding foreigners)</t>
  </si>
  <si>
    <t>(excluding foreign  household)</t>
  </si>
  <si>
    <t>City·</t>
  </si>
  <si>
    <t>County</t>
  </si>
  <si>
    <t>Tax</t>
  </si>
  <si>
    <t>Province</t>
  </si>
  <si>
    <t>tax</t>
  </si>
  <si>
    <t>Registration</t>
  </si>
  <si>
    <t>Acquisition</t>
  </si>
  <si>
    <t>and License</t>
  </si>
  <si>
    <t>Consumption</t>
  </si>
  <si>
    <t>소비세</t>
  </si>
  <si>
    <t>취득세</t>
  </si>
  <si>
    <t>등록</t>
  </si>
  <si>
    <t>레저세</t>
  </si>
  <si>
    <t>지  방</t>
  </si>
  <si>
    <t>면허세</t>
  </si>
  <si>
    <t>주민세</t>
  </si>
  <si>
    <t>소득세</t>
  </si>
  <si>
    <t>Resident</t>
  </si>
  <si>
    <t>lncome</t>
  </si>
  <si>
    <t>재산세</t>
  </si>
  <si>
    <t>자동차세</t>
  </si>
  <si>
    <t>담  배</t>
  </si>
  <si>
    <t>Tabacco</t>
  </si>
  <si>
    <t>Automobile</t>
  </si>
  <si>
    <r>
      <rPr>
        <sz val="10"/>
        <rFont val="돋움"/>
        <family val="3"/>
      </rPr>
      <t>보</t>
    </r>
    <r>
      <rPr>
        <sz val="10"/>
        <rFont val="Arial Narrow"/>
        <family val="2"/>
      </rPr>
      <t xml:space="preserve">  </t>
    </r>
    <r>
      <rPr>
        <sz val="10"/>
        <rFont val="돋움"/>
        <family val="3"/>
      </rPr>
      <t>통</t>
    </r>
    <r>
      <rPr>
        <sz val="10"/>
        <rFont val="Arial Narrow"/>
        <family val="2"/>
      </rPr>
      <t xml:space="preserve">  </t>
    </r>
    <r>
      <rPr>
        <sz val="10"/>
        <rFont val="돋움"/>
        <family val="3"/>
      </rPr>
      <t>세</t>
    </r>
    <r>
      <rPr>
        <sz val="10"/>
        <rFont val="Arial Narrow"/>
        <family val="2"/>
      </rPr>
      <t xml:space="preserve">      
 Ordinary Taxes</t>
    </r>
  </si>
  <si>
    <t>지역자원</t>
  </si>
  <si>
    <t>시설세</t>
  </si>
  <si>
    <t>교육세</t>
  </si>
  <si>
    <t>Local Resource</t>
  </si>
  <si>
    <t>and Facility</t>
  </si>
  <si>
    <t>Education</t>
  </si>
  <si>
    <t>과년도수입
Revenue from previous year</t>
  </si>
  <si>
    <t>도  세</t>
  </si>
  <si>
    <t>시군세</t>
  </si>
  <si>
    <t>재산임대</t>
  </si>
  <si>
    <t>사용료</t>
  </si>
  <si>
    <t>수수료</t>
  </si>
  <si>
    <t>사  업</t>
  </si>
  <si>
    <t>징  수</t>
  </si>
  <si>
    <t>이자수입</t>
  </si>
  <si>
    <t>수    입</t>
  </si>
  <si>
    <t>수  입</t>
  </si>
  <si>
    <t>교부금</t>
  </si>
  <si>
    <t>Business</t>
  </si>
  <si>
    <t>Collection</t>
  </si>
  <si>
    <t>rents</t>
  </si>
  <si>
    <t>Rents</t>
  </si>
  <si>
    <t>fees</t>
  </si>
  <si>
    <t>product</t>
  </si>
  <si>
    <t>grants</t>
  </si>
  <si>
    <t>재산매각</t>
  </si>
  <si>
    <t>부담금</t>
  </si>
  <si>
    <t>과징금 및</t>
  </si>
  <si>
    <t>과태료</t>
  </si>
  <si>
    <t>Fines and</t>
  </si>
  <si>
    <t>penalties</t>
  </si>
  <si>
    <t>etc</t>
  </si>
  <si>
    <t>지    방</t>
  </si>
  <si>
    <t>교부세</t>
  </si>
  <si>
    <t>share tax</t>
  </si>
  <si>
    <t>보조금</t>
  </si>
  <si>
    <t>지방채</t>
  </si>
  <si>
    <t>Control</t>
  </si>
  <si>
    <t>Subsides</t>
  </si>
  <si>
    <t>잉여금</t>
  </si>
  <si>
    <t>융자금</t>
  </si>
  <si>
    <t>이월금</t>
  </si>
  <si>
    <t>원  금</t>
  </si>
  <si>
    <t>전입금</t>
  </si>
  <si>
    <t>예탁금및</t>
  </si>
  <si>
    <t>예수금</t>
  </si>
  <si>
    <t>Transfrerred</t>
  </si>
  <si>
    <t>Contribution</t>
  </si>
  <si>
    <t>조  정</t>
  </si>
  <si>
    <t xml:space="preserve"> -</t>
  </si>
  <si>
    <t>Settled Revenues of General Accounts</t>
  </si>
  <si>
    <t>Budgeted Expenditures of General Accounts</t>
  </si>
  <si>
    <t xml:space="preserve">General </t>
  </si>
  <si>
    <t>public</t>
  </si>
  <si>
    <t>Public Order,</t>
  </si>
  <si>
    <t>Culture,</t>
  </si>
  <si>
    <t>Protection of</t>
  </si>
  <si>
    <t xml:space="preserve">Social </t>
  </si>
  <si>
    <t>administration</t>
  </si>
  <si>
    <t>Safety</t>
  </si>
  <si>
    <t>Tourism</t>
  </si>
  <si>
    <t>Environmnet</t>
  </si>
  <si>
    <t>Welfare</t>
  </si>
  <si>
    <t>Health</t>
  </si>
  <si>
    <t>Transportation,</t>
  </si>
  <si>
    <t>Country, Region</t>
  </si>
  <si>
    <t xml:space="preserve">Science </t>
  </si>
  <si>
    <t>enterprises</t>
  </si>
  <si>
    <t>Traffic</t>
  </si>
  <si>
    <t>Development</t>
  </si>
  <si>
    <t>Technology</t>
  </si>
  <si>
    <t>Contingency</t>
  </si>
  <si>
    <t>Settled Expenditures of General Accounts</t>
  </si>
  <si>
    <t>Appraisal value</t>
  </si>
  <si>
    <t>Financial independence ratio</t>
  </si>
  <si>
    <t>Financial autonomy ratio</t>
  </si>
  <si>
    <t>Financia ability index</t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</si>
  <si>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재정자립도</t>
    </r>
    <r>
      <rPr>
        <sz val="9"/>
        <rFont val="Arial Narrow"/>
        <family val="2"/>
      </rPr>
      <t xml:space="preserve"> = </t>
    </r>
    <r>
      <rPr>
        <sz val="9"/>
        <rFont val="HY중고딕"/>
        <family val="1"/>
      </rPr>
      <t>자체수입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지방세</t>
    </r>
    <r>
      <rPr>
        <sz val="9"/>
        <rFont val="Arial Narrow"/>
        <family val="2"/>
      </rPr>
      <t>+</t>
    </r>
    <r>
      <rPr>
        <sz val="9"/>
        <rFont val="HY중고딕"/>
        <family val="1"/>
      </rPr>
      <t>세외수입</t>
    </r>
    <r>
      <rPr>
        <sz val="9"/>
        <rFont val="Arial Narrow"/>
        <family val="2"/>
      </rPr>
      <t xml:space="preserve">) / </t>
    </r>
    <r>
      <rPr>
        <sz val="9"/>
        <rFont val="HY중고딕"/>
        <family val="1"/>
      </rPr>
      <t>일반회계</t>
    </r>
    <r>
      <rPr>
        <sz val="9"/>
        <rFont val="Arial Narrow"/>
        <family val="2"/>
      </rPr>
      <t xml:space="preserve"> × 100</t>
    </r>
  </si>
  <si>
    <r>
      <t xml:space="preserve">         2) </t>
    </r>
    <r>
      <rPr>
        <sz val="9"/>
        <rFont val="HY중고딕"/>
        <family val="1"/>
      </rPr>
      <t>재정자주도</t>
    </r>
    <r>
      <rPr>
        <sz val="9"/>
        <rFont val="Arial Narrow"/>
        <family val="2"/>
      </rPr>
      <t xml:space="preserve"> = </t>
    </r>
    <r>
      <rPr>
        <sz val="9"/>
        <rFont val="HY중고딕"/>
        <family val="1"/>
      </rPr>
      <t>자주재원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지방세</t>
    </r>
    <r>
      <rPr>
        <sz val="9"/>
        <rFont val="Arial Narrow"/>
        <family val="2"/>
      </rPr>
      <t>+</t>
    </r>
    <r>
      <rPr>
        <sz val="9"/>
        <rFont val="HY중고딕"/>
        <family val="1"/>
      </rPr>
      <t>세외수입</t>
    </r>
    <r>
      <rPr>
        <sz val="9"/>
        <rFont val="Arial Narrow"/>
        <family val="2"/>
      </rPr>
      <t>+</t>
    </r>
    <r>
      <rPr>
        <sz val="9"/>
        <rFont val="HY중고딕"/>
        <family val="1"/>
      </rPr>
      <t>지방교부세</t>
    </r>
    <r>
      <rPr>
        <sz val="9"/>
        <rFont val="Arial Narrow"/>
        <family val="2"/>
      </rPr>
      <t>+</t>
    </r>
    <r>
      <rPr>
        <sz val="9"/>
        <rFont val="HY중고딕"/>
        <family val="1"/>
      </rPr>
      <t>조정교부금</t>
    </r>
    <r>
      <rPr>
        <sz val="9"/>
        <rFont val="Arial Narrow"/>
        <family val="2"/>
      </rPr>
      <t>+</t>
    </r>
    <r>
      <rPr>
        <sz val="9"/>
        <rFont val="HY중고딕"/>
        <family val="1"/>
      </rPr>
      <t>재정보전금</t>
    </r>
    <r>
      <rPr>
        <sz val="9"/>
        <rFont val="Arial Narrow"/>
        <family val="2"/>
      </rPr>
      <t xml:space="preserve">) / </t>
    </r>
    <r>
      <rPr>
        <sz val="9"/>
        <rFont val="HY중고딕"/>
        <family val="1"/>
      </rPr>
      <t>일반회계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예산액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×</t>
    </r>
    <r>
      <rPr>
        <sz val="9"/>
        <rFont val="Arial Narrow"/>
        <family val="2"/>
      </rPr>
      <t xml:space="preserve"> 100</t>
    </r>
  </si>
  <si>
    <r>
      <t xml:space="preserve">         3) </t>
    </r>
    <r>
      <rPr>
        <sz val="9"/>
        <rFont val="HY중고딕"/>
        <family val="1"/>
      </rPr>
      <t>기준재정수요충족도</t>
    </r>
    <r>
      <rPr>
        <sz val="9"/>
        <rFont val="Arial Narrow"/>
        <family val="2"/>
      </rPr>
      <t>(</t>
    </r>
    <r>
      <rPr>
        <sz val="9"/>
        <rFont val="HY중고딕"/>
        <family val="1"/>
      </rPr>
      <t>재정력지수</t>
    </r>
    <r>
      <rPr>
        <sz val="9"/>
        <rFont val="Arial Narrow"/>
        <family val="2"/>
      </rPr>
      <t xml:space="preserve">) = </t>
    </r>
    <r>
      <rPr>
        <sz val="9"/>
        <rFont val="HY중고딕"/>
        <family val="1"/>
      </rPr>
      <t>기준재정수입액</t>
    </r>
    <r>
      <rPr>
        <sz val="9"/>
        <rFont val="Arial Narrow"/>
        <family val="2"/>
      </rPr>
      <t xml:space="preserve"> / </t>
    </r>
    <r>
      <rPr>
        <sz val="9"/>
        <rFont val="HY중고딕"/>
        <family val="1"/>
      </rPr>
      <t>기준재정수요액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×</t>
    </r>
    <r>
      <rPr>
        <sz val="9"/>
        <rFont val="Arial Narrow"/>
        <family val="2"/>
      </rPr>
      <t xml:space="preserve"> 100 </t>
    </r>
    <r>
      <rPr>
        <sz val="9"/>
        <rFont val="HY중고딕"/>
        <family val="1"/>
      </rPr>
      <t>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교부전기준</t>
    </r>
  </si>
  <si>
    <t>상수도사업</t>
  </si>
  <si>
    <t>주택사업</t>
  </si>
  <si>
    <t>의료보호</t>
  </si>
  <si>
    <t>지방세수입</t>
  </si>
  <si>
    <t>세외수입</t>
  </si>
  <si>
    <t>지방교부세</t>
  </si>
  <si>
    <t>조정교부금 및
재정보전금</t>
  </si>
  <si>
    <t>보전수입등및내부거래</t>
  </si>
  <si>
    <t>수질개선</t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</si>
  <si>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최종예산액임</t>
    </r>
    <r>
      <rPr>
        <sz val="9"/>
        <rFont val="Arial Narrow"/>
        <family val="2"/>
      </rPr>
      <t>.</t>
    </r>
  </si>
  <si>
    <t>과학기술</t>
  </si>
  <si>
    <t>장기미집행도시계획시설대지보상</t>
  </si>
  <si>
    <t>발전소주변지역
지원사업</t>
  </si>
  <si>
    <t>다목적댐주변지역
지원사업</t>
  </si>
  <si>
    <t>신에너지및재생에너지
발전사업</t>
  </si>
  <si>
    <t>-</t>
  </si>
  <si>
    <t>세 외 수 입</t>
  </si>
  <si>
    <r>
      <t>4. 일반회계 세입예산 개요</t>
    </r>
    <r>
      <rPr>
        <b/>
        <vertAlign val="superscript"/>
        <sz val="20"/>
        <rFont val="HY중고딕"/>
        <family val="1"/>
      </rPr>
      <t>1)</t>
    </r>
    <r>
      <rPr>
        <b/>
        <sz val="20"/>
        <rFont val="HY중고딕"/>
        <family val="1"/>
      </rPr>
      <t>(~2020)</t>
    </r>
  </si>
  <si>
    <r>
      <t>4. 일반회계 세입예산 개요</t>
    </r>
    <r>
      <rPr>
        <b/>
        <vertAlign val="superscript"/>
        <sz val="20"/>
        <rFont val="HY중고딕"/>
        <family val="1"/>
      </rPr>
      <t>1)</t>
    </r>
    <r>
      <rPr>
        <b/>
        <sz val="20"/>
        <rFont val="HY중고딕"/>
        <family val="1"/>
      </rPr>
      <t>(속)</t>
    </r>
  </si>
  <si>
    <t>Budget  Revenues of General Accounts(Cont'd)</t>
  </si>
  <si>
    <t xml:space="preserve">  주 : 2021년 기준부터 세입 과목 변경으로 서식변경</t>
  </si>
  <si>
    <t xml:space="preserve">     1) 최종예산액임(당초예산액에 추가경정예산 등이 포함된 예산액)</t>
  </si>
  <si>
    <t xml:space="preserve">     2) 잡수입(항)은 기타수입(항)에 목으로 분류</t>
  </si>
  <si>
    <r>
      <t>기타수입</t>
    </r>
    <r>
      <rPr>
        <vertAlign val="superscript"/>
        <sz val="9"/>
        <rFont val="굴림"/>
        <family val="3"/>
      </rPr>
      <t>2)</t>
    </r>
  </si>
  <si>
    <t>지난연도</t>
  </si>
  <si>
    <t>수   입</t>
  </si>
  <si>
    <t>Other</t>
  </si>
  <si>
    <t>Income</t>
  </si>
  <si>
    <t>보전수입 등   Conservation revenues</t>
  </si>
  <si>
    <t>내부거래 Internal transaction</t>
  </si>
  <si>
    <r>
      <rPr>
        <sz val="9"/>
        <rFont val="굴림"/>
        <family val="3"/>
      </rPr>
      <t>세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외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수</t>
    </r>
    <r>
      <rPr>
        <sz val="9"/>
        <rFont val="Arial Narrow"/>
        <family val="2"/>
      </rPr>
      <t xml:space="preserve">  </t>
    </r>
    <r>
      <rPr>
        <sz val="9"/>
        <rFont val="굴림"/>
        <family val="3"/>
      </rPr>
      <t>입</t>
    </r>
    <r>
      <rPr>
        <sz val="9"/>
        <rFont val="Arial Narrow"/>
        <family val="2"/>
      </rPr>
      <t xml:space="preserve">          Non-tax revenues</t>
    </r>
  </si>
  <si>
    <r>
      <rPr>
        <sz val="9"/>
        <rFont val="돋움"/>
        <family val="3"/>
      </rPr>
      <t>세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외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수</t>
    </r>
    <r>
      <rPr>
        <sz val="9"/>
        <rFont val="Arial Narrow"/>
        <family val="2"/>
      </rPr>
      <t xml:space="preserve">  </t>
    </r>
    <r>
      <rPr>
        <sz val="9"/>
        <rFont val="돋움"/>
        <family val="3"/>
      </rPr>
      <t>입</t>
    </r>
    <r>
      <rPr>
        <sz val="9"/>
        <rFont val="Arial Narrow"/>
        <family val="2"/>
      </rPr>
      <t xml:space="preserve">          Non-tax revenues</t>
    </r>
  </si>
  <si>
    <t>Enforcement</t>
  </si>
  <si>
    <t>Compen-</t>
  </si>
  <si>
    <t>Fines</t>
  </si>
  <si>
    <t>Levy</t>
  </si>
  <si>
    <t>sation</t>
  </si>
  <si>
    <t>Penalty</t>
  </si>
  <si>
    <t>Clawback</t>
  </si>
  <si>
    <t>Allotment</t>
  </si>
  <si>
    <r>
      <rPr>
        <sz val="10"/>
        <rFont val="바탕체"/>
        <family val="1"/>
      </rPr>
      <t>과징금</t>
    </r>
  </si>
  <si>
    <r>
      <rPr>
        <sz val="10"/>
        <rFont val="바탕체"/>
        <family val="1"/>
      </rPr>
      <t>이행</t>
    </r>
  </si>
  <si>
    <r>
      <rPr>
        <sz val="10"/>
        <rFont val="바탕체"/>
        <family val="1"/>
      </rPr>
      <t>변상금</t>
    </r>
  </si>
  <si>
    <r>
      <rPr>
        <sz val="10"/>
        <rFont val="바탕체"/>
        <family val="1"/>
      </rPr>
      <t>과태료</t>
    </r>
  </si>
  <si>
    <r>
      <rPr>
        <sz val="10"/>
        <rFont val="바탕체"/>
        <family val="1"/>
      </rPr>
      <t>환수금</t>
    </r>
  </si>
  <si>
    <r>
      <rPr>
        <sz val="10"/>
        <rFont val="바탕체"/>
        <family val="1"/>
      </rPr>
      <t>부담금</t>
    </r>
  </si>
  <si>
    <r>
      <rPr>
        <sz val="10"/>
        <rFont val="돋움"/>
        <family val="3"/>
      </rPr>
      <t>강제금</t>
    </r>
  </si>
  <si>
    <r>
      <rPr>
        <sz val="10"/>
        <rFont val="바탕체"/>
        <family val="1"/>
      </rPr>
      <t>지방행정제재</t>
    </r>
    <r>
      <rPr>
        <sz val="10"/>
        <rFont val="Arial Narrow"/>
        <family val="2"/>
      </rPr>
      <t>·</t>
    </r>
    <r>
      <rPr>
        <sz val="10"/>
        <rFont val="바탕체"/>
        <family val="1"/>
      </rPr>
      <t>부과금</t>
    </r>
    <r>
      <rPr>
        <sz val="10"/>
        <rFont val="Arial Narrow"/>
        <family val="2"/>
      </rPr>
      <t xml:space="preserve"> Local Administrative Restriction·Impost</t>
    </r>
  </si>
  <si>
    <r>
      <rPr>
        <sz val="10"/>
        <rFont val="바탕체"/>
        <family val="1"/>
      </rPr>
      <t>세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외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입</t>
    </r>
    <r>
      <rPr>
        <sz val="10"/>
        <rFont val="Arial Narrow"/>
        <family val="2"/>
      </rPr>
      <t xml:space="preserve">          Non-tax revenues</t>
    </r>
  </si>
  <si>
    <t>자치단체간</t>
  </si>
  <si>
    <t>반환수입</t>
  </si>
  <si>
    <t>Inter</t>
  </si>
  <si>
    <t>Governmental</t>
  </si>
  <si>
    <t>Returned</t>
  </si>
  <si>
    <t>Subsidy</t>
  </si>
  <si>
    <t xml:space="preserve"> </t>
  </si>
  <si>
    <r>
      <t xml:space="preserve">  </t>
    </r>
    <r>
      <rPr>
        <sz val="9"/>
        <rFont val="돋움"/>
        <family val="3"/>
      </rPr>
      <t>임시적</t>
    </r>
    <r>
      <rPr>
        <sz val="9"/>
        <rFont val="Arial Narrow"/>
        <family val="2"/>
      </rPr>
      <t xml:space="preserve"> </t>
    </r>
    <r>
      <rPr>
        <sz val="9"/>
        <rFont val="돋움"/>
        <family val="3"/>
      </rPr>
      <t>세외수입</t>
    </r>
    <r>
      <rPr>
        <sz val="9"/>
        <rFont val="Arial Narrow"/>
        <family val="2"/>
      </rPr>
      <t xml:space="preserve">   Temporary non-tax revenues</t>
    </r>
  </si>
  <si>
    <r>
      <rPr>
        <sz val="9"/>
        <rFont val="굴림"/>
        <family val="3"/>
      </rPr>
      <t>경상적세외수입</t>
    </r>
    <r>
      <rPr>
        <sz val="9"/>
        <rFont val="Arial Narrow"/>
        <family val="2"/>
      </rPr>
      <t xml:space="preserve">      Current non-tax revenues</t>
    </r>
  </si>
</sst>
</file>

<file path=xl/styles.xml><?xml version="1.0" encoding="utf-8"?>
<styleSheet xmlns="http://schemas.openxmlformats.org/spreadsheetml/2006/main">
  <numFmts count="6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\(*_\ #,##0\)_ ;\(*_\ \-#,##0\)_ ;_ * &quot;-&quot;_ ;_ @_ "/>
    <numFmt numFmtId="192" formatCode="\(* #,##0\)_ ;\(* \-#,##0\)_ ;_ * &quot;-&quot;_ ;_ @_ "/>
    <numFmt numFmtId="193" formatCode="\(*#\,##0\)_ ;\(*-#,##0\)_ ;_ * &quot;-&quot;_ ;_ @_ "/>
    <numFmt numFmtId="194" formatCode="_ * #,##0_ ;_ * &quot;△&quot;#,##0_ ;_ * &quot;△&quot;_ ;_ @_ "/>
    <numFmt numFmtId="195" formatCode="_ * #,##0_ ;_ * &quot;△&quot;#,##0_ ;_ * &quot;&quot;_ ;_ @_ "/>
    <numFmt numFmtId="196" formatCode="_ * #,##0_ ;_ * &quot;△&quot;#,##0_ ;_ * &quot;-&quot;_ ;_ @_ "/>
    <numFmt numFmtId="197" formatCode="0.0"/>
    <numFmt numFmtId="198" formatCode="0.000"/>
    <numFmt numFmtId="199" formatCode="0.0000"/>
    <numFmt numFmtId="200" formatCode="0.00000"/>
    <numFmt numFmtId="201" formatCode="0.000000"/>
    <numFmt numFmtId="202" formatCode="0.000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_);[Red]\(0\)"/>
    <numFmt numFmtId="207" formatCode="&quot;₩&quot;#,##0_);[Red]\(&quot;₩&quot;#,##0\)"/>
    <numFmt numFmtId="208" formatCode="#,##0_);[Red]\(#,##0\)"/>
    <numFmt numFmtId="209" formatCode="_-* #,##0.0000000000_-;\-* #,##0.0000000000_-;_-* &quot;-&quot;??????????_-;_-@_-"/>
    <numFmt numFmtId="210" formatCode="_-* #,##0.00000_-;\-* #,##0.00000_-;_-* &quot;-&quot;?????_-;_-@_-"/>
    <numFmt numFmtId="211" formatCode="_-* #,##0.000000_-;\-* #,##0.000000_-;_-* &quot;-&quot;??????_-;_-@_-"/>
    <numFmt numFmtId="212" formatCode="0_ "/>
    <numFmt numFmtId="213" formatCode="0.0_);[Red]\(0.0\)"/>
    <numFmt numFmtId="214" formatCode="_-* #,##0.0_-;\-* #,##0.0_-;_-* &quot;-&quot;?_-;_-@_-"/>
    <numFmt numFmtId="215" formatCode="#,##0_ "/>
    <numFmt numFmtId="216" formatCode="#,##0_);\(#,##0\)"/>
    <numFmt numFmtId="217" formatCode="0.000000000"/>
    <numFmt numFmtId="218" formatCode="0.0000000000"/>
    <numFmt numFmtId="219" formatCode="0.00000000000"/>
    <numFmt numFmtId="220" formatCode="0.00000000"/>
    <numFmt numFmtId="221" formatCode="#,##0.00_);[Red]\(#,##0.00\)"/>
    <numFmt numFmtId="222" formatCode="#,##0.0_);[Red]\(#,##0.0\)"/>
    <numFmt numFmtId="223" formatCode="#,##0;\△#,##0"/>
    <numFmt numFmtId="224" formatCode="[$-412]yyyy&quot;년&quot;\ m&quot;월&quot;\ d&quot;일&quot;\ dddd"/>
    <numFmt numFmtId="225" formatCode="[$-412]AM/PM\ h:mm:ss"/>
    <numFmt numFmtId="226" formatCode="#,##0.0_ "/>
    <numFmt numFmtId="227" formatCode="#,###,,"/>
    <numFmt numFmtId="228" formatCode="#,###,"/>
  </numFmts>
  <fonts count="85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바탕체"/>
      <family val="1"/>
    </font>
    <font>
      <sz val="8"/>
      <name val="바탕체"/>
      <family val="1"/>
    </font>
    <font>
      <sz val="9"/>
      <name val="Arial Narrow"/>
      <family val="2"/>
    </font>
    <font>
      <sz val="8"/>
      <name val="Arial Narrow"/>
      <family val="2"/>
    </font>
    <font>
      <sz val="9"/>
      <name val="바탕"/>
      <family val="1"/>
    </font>
    <font>
      <sz val="10"/>
      <name val="Times"/>
      <family val="1"/>
    </font>
    <font>
      <sz val="20"/>
      <name val="바탕체"/>
      <family val="1"/>
    </font>
    <font>
      <sz val="9"/>
      <color indexed="12"/>
      <name val="바탕체"/>
      <family val="1"/>
    </font>
    <font>
      <b/>
      <sz val="20"/>
      <name val="HY견명조"/>
      <family val="1"/>
    </font>
    <font>
      <sz val="10"/>
      <name val="HY견명조"/>
      <family val="1"/>
    </font>
    <font>
      <sz val="20"/>
      <name val="Arial Narrow"/>
      <family val="2"/>
    </font>
    <font>
      <sz val="12"/>
      <name val="바탕"/>
      <family val="1"/>
    </font>
    <font>
      <sz val="12"/>
      <name val="Times"/>
      <family val="1"/>
    </font>
    <font>
      <sz val="12"/>
      <name val="바탕체"/>
      <family val="1"/>
    </font>
    <font>
      <sz val="12"/>
      <name val="Arial Narrow"/>
      <family val="2"/>
    </font>
    <font>
      <sz val="12"/>
      <name val="Times New Roman"/>
      <family val="1"/>
    </font>
    <font>
      <sz val="10"/>
      <color indexed="8"/>
      <name val="굴림"/>
      <family val="3"/>
    </font>
    <font>
      <b/>
      <sz val="2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sz val="20"/>
      <name val="HY중고딕"/>
      <family val="1"/>
    </font>
    <font>
      <sz val="10"/>
      <name val="HY중고딕"/>
      <family val="1"/>
    </font>
    <font>
      <b/>
      <vertAlign val="superscript"/>
      <sz val="20"/>
      <name val="HY중고딕"/>
      <family val="1"/>
    </font>
    <font>
      <sz val="9"/>
      <name val="굴림"/>
      <family val="3"/>
    </font>
    <font>
      <b/>
      <sz val="20"/>
      <name val="굴림"/>
      <family val="3"/>
    </font>
    <font>
      <sz val="20"/>
      <name val="굴림"/>
      <family val="3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sz val="10"/>
      <name val="돋움"/>
      <family val="3"/>
    </font>
    <font>
      <sz val="9"/>
      <name val="돋움"/>
      <family val="3"/>
    </font>
    <font>
      <vertAlign val="superscript"/>
      <sz val="9"/>
      <name val="굴림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u val="single"/>
      <sz val="10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바탕체"/>
      <family val="1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8"/>
      <name val="바탕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바탕체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62" fillId="0" borderId="0">
      <alignment vertical="center"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181" fontId="6" fillId="0" borderId="10" xfId="48" applyFont="1" applyFill="1" applyBorder="1" applyAlignment="1" applyProtection="1">
      <alignment vertical="center"/>
      <protection locked="0"/>
    </xf>
    <xf numFmtId="181" fontId="6" fillId="0" borderId="10" xfId="48" applyFont="1" applyFill="1" applyBorder="1" applyAlignment="1" applyProtection="1">
      <alignment vertical="center"/>
      <protection/>
    </xf>
    <xf numFmtId="181" fontId="6" fillId="0" borderId="10" xfId="48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distributed" vertical="center"/>
    </xf>
    <xf numFmtId="181" fontId="6" fillId="0" borderId="10" xfId="48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1" fontId="6" fillId="0" borderId="0" xfId="48" applyNumberFormat="1" applyFont="1" applyFill="1" applyAlignment="1" applyProtection="1">
      <alignment horizontal="center" vertical="center"/>
      <protection/>
    </xf>
    <xf numFmtId="0" fontId="14" fillId="0" borderId="0" xfId="0" applyFont="1" applyFill="1" applyAlignment="1">
      <alignment horizontal="centerContinuous" vertical="center"/>
    </xf>
    <xf numFmtId="181" fontId="10" fillId="0" borderId="0" xfId="48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vertical="center"/>
    </xf>
    <xf numFmtId="181" fontId="7" fillId="0" borderId="0" xfId="48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181" fontId="7" fillId="0" borderId="0" xfId="48" applyNumberFormat="1" applyFont="1" applyFill="1" applyAlignment="1" applyProtection="1">
      <alignment horizontal="center" vertical="center"/>
      <protection/>
    </xf>
    <xf numFmtId="181" fontId="7" fillId="0" borderId="0" xfId="48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81" fontId="6" fillId="0" borderId="0" xfId="48" applyFont="1" applyFill="1" applyAlignment="1" applyProtection="1">
      <alignment vertical="center"/>
      <protection/>
    </xf>
    <xf numFmtId="181" fontId="6" fillId="0" borderId="0" xfId="48" applyNumberFormat="1" applyFont="1" applyFill="1" applyAlignment="1" applyProtection="1">
      <alignment vertical="center"/>
      <protection/>
    </xf>
    <xf numFmtId="181" fontId="6" fillId="0" borderId="0" xfId="48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181" fontId="7" fillId="0" borderId="0" xfId="48" applyFont="1" applyFill="1" applyAlignment="1" applyProtection="1">
      <alignment vertical="center"/>
      <protection/>
    </xf>
    <xf numFmtId="181" fontId="7" fillId="0" borderId="0" xfId="48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181" fontId="6" fillId="0" borderId="0" xfId="48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81" fontId="6" fillId="0" borderId="0" xfId="48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distributed" vertical="center"/>
    </xf>
    <xf numFmtId="181" fontId="6" fillId="0" borderId="15" xfId="48" applyNumberFormat="1" applyFont="1" applyFill="1" applyBorder="1" applyAlignment="1" applyProtection="1">
      <alignment vertical="center"/>
      <protection locked="0"/>
    </xf>
    <xf numFmtId="181" fontId="6" fillId="0" borderId="10" xfId="48" applyNumberFormat="1" applyFont="1" applyFill="1" applyBorder="1" applyAlignment="1" applyProtection="1">
      <alignment vertical="center"/>
      <protection locked="0"/>
    </xf>
    <xf numFmtId="181" fontId="6" fillId="0" borderId="10" xfId="48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vertical="center"/>
      <protection/>
    </xf>
    <xf numFmtId="208" fontId="2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20" fillId="0" borderId="0" xfId="68" applyFont="1" applyFill="1" applyAlignment="1">
      <alignment horizontal="right" vertical="center"/>
      <protection/>
    </xf>
    <xf numFmtId="0" fontId="0" fillId="0" borderId="0" xfId="0" applyFont="1" applyFill="1" applyAlignment="1">
      <alignment horizontal="centerContinuous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181" fontId="22" fillId="0" borderId="0" xfId="48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vertical="center"/>
    </xf>
    <xf numFmtId="0" fontId="23" fillId="0" borderId="0" xfId="66" applyFont="1" applyFill="1" applyAlignment="1" applyProtection="1">
      <alignment vertical="center"/>
      <protection/>
    </xf>
    <xf numFmtId="181" fontId="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32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horizontal="centerContinuous" vertical="center"/>
    </xf>
    <xf numFmtId="0" fontId="25" fillId="0" borderId="0" xfId="66" applyFont="1" applyFill="1" applyAlignment="1" applyProtection="1">
      <alignment horizontal="centerContinuous" vertical="center"/>
      <protection/>
    </xf>
    <xf numFmtId="0" fontId="29" fillId="0" borderId="0" xfId="66" applyFont="1" applyFill="1" applyAlignment="1" applyProtection="1">
      <alignment horizontal="centerContinuous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181" fontId="10" fillId="0" borderId="0" xfId="48" applyFont="1" applyFill="1" applyBorder="1" applyAlignment="1" applyProtection="1">
      <alignment/>
      <protection/>
    </xf>
    <xf numFmtId="181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208" fontId="6" fillId="0" borderId="13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>
      <alignment vertical="center" shrinkToFit="1"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208" fontId="6" fillId="0" borderId="24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208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Alignment="1" applyProtection="1">
      <alignment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6" fillId="0" borderId="28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 vertical="center"/>
    </xf>
    <xf numFmtId="0" fontId="82" fillId="0" borderId="1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81" fontId="6" fillId="0" borderId="25" xfId="48" applyFont="1" applyFill="1" applyBorder="1" applyAlignment="1" applyProtection="1">
      <alignment vertical="center"/>
      <protection/>
    </xf>
    <xf numFmtId="181" fontId="6" fillId="0" borderId="25" xfId="48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41" fontId="10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Continuous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181" fontId="10" fillId="0" borderId="0" xfId="0" applyNumberFormat="1" applyFont="1" applyFill="1" applyAlignment="1">
      <alignment vertical="center" wrapText="1"/>
    </xf>
    <xf numFmtId="41" fontId="34" fillId="0" borderId="0" xfId="0" applyNumberFormat="1" applyFont="1" applyFill="1" applyAlignment="1">
      <alignment vertical="center" wrapText="1"/>
    </xf>
    <xf numFmtId="181" fontId="34" fillId="0" borderId="0" xfId="0" applyNumberFormat="1" applyFont="1" applyFill="1" applyAlignment="1">
      <alignment vertical="center" wrapText="1"/>
    </xf>
    <xf numFmtId="0" fontId="10" fillId="0" borderId="17" xfId="0" applyFont="1" applyFill="1" applyBorder="1" applyAlignment="1">
      <alignment horizontal="centerContinuous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1" fontId="10" fillId="0" borderId="0" xfId="0" applyNumberFormat="1" applyFont="1" applyFill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83" fillId="0" borderId="11" xfId="0" applyFont="1" applyFill="1" applyBorder="1" applyAlignment="1">
      <alignment horizontal="center" vertical="center"/>
    </xf>
    <xf numFmtId="197" fontId="6" fillId="0" borderId="10" xfId="48" applyNumberFormat="1" applyFont="1" applyFill="1" applyBorder="1" applyAlignment="1" applyProtection="1">
      <alignment horizontal="right" vertical="center"/>
      <protection/>
    </xf>
    <xf numFmtId="2" fontId="6" fillId="0" borderId="10" xfId="48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vertical="center"/>
    </xf>
    <xf numFmtId="181" fontId="6" fillId="0" borderId="20" xfId="48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181" fontId="8" fillId="0" borderId="0" xfId="48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10" fillId="0" borderId="0" xfId="66" applyFont="1" applyFill="1" applyAlignment="1" applyProtection="1">
      <alignment vertical="center"/>
      <protection/>
    </xf>
    <xf numFmtId="0" fontId="6" fillId="0" borderId="16" xfId="66" applyFont="1" applyFill="1" applyBorder="1" applyAlignment="1" applyProtection="1">
      <alignment horizontal="center" vertical="center" wrapText="1"/>
      <protection/>
    </xf>
    <xf numFmtId="0" fontId="6" fillId="0" borderId="17" xfId="66" applyFont="1" applyFill="1" applyBorder="1" applyAlignment="1" applyProtection="1">
      <alignment horizontal="center" vertical="center" wrapText="1"/>
      <protection/>
    </xf>
    <xf numFmtId="0" fontId="6" fillId="0" borderId="14" xfId="66" applyFont="1" applyFill="1" applyBorder="1" applyAlignment="1" applyProtection="1">
      <alignment horizontal="center" vertical="center" wrapText="1"/>
      <protection/>
    </xf>
    <xf numFmtId="0" fontId="6" fillId="0" borderId="19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13" xfId="66" applyFont="1" applyFill="1" applyBorder="1" applyAlignment="1" applyProtection="1">
      <alignment horizontal="center" vertical="center"/>
      <protection/>
    </xf>
    <xf numFmtId="0" fontId="7" fillId="0" borderId="11" xfId="66" applyFont="1" applyFill="1" applyBorder="1" applyAlignment="1" applyProtection="1">
      <alignment horizontal="center" vertical="center"/>
      <protection/>
    </xf>
    <xf numFmtId="0" fontId="10" fillId="0" borderId="0" xfId="66" applyFont="1" applyFill="1" applyBorder="1" applyAlignment="1" applyProtection="1">
      <alignment horizontal="left"/>
      <protection/>
    </xf>
    <xf numFmtId="0" fontId="10" fillId="0" borderId="0" xfId="66" applyFont="1" applyFill="1" applyAlignment="1" applyProtection="1">
      <alignment/>
      <protection/>
    </xf>
    <xf numFmtId="0" fontId="10" fillId="0" borderId="0" xfId="66" applyFont="1" applyFill="1" applyAlignment="1" applyProtection="1">
      <alignment horizontal="right"/>
      <protection/>
    </xf>
    <xf numFmtId="0" fontId="27" fillId="0" borderId="13" xfId="0" applyFont="1" applyFill="1" applyBorder="1" applyAlignment="1">
      <alignment horizontal="distributed" vertical="center"/>
    </xf>
    <xf numFmtId="215" fontId="6" fillId="0" borderId="0" xfId="48" applyNumberFormat="1" applyFont="1" applyFill="1" applyAlignment="1" applyProtection="1">
      <alignment horizontal="right" vertical="center"/>
      <protection/>
    </xf>
    <xf numFmtId="215" fontId="6" fillId="0" borderId="0" xfId="48" applyNumberFormat="1" applyFont="1" applyFill="1" applyBorder="1" applyAlignment="1" applyProtection="1">
      <alignment horizontal="right" vertical="center"/>
      <protection/>
    </xf>
    <xf numFmtId="215" fontId="7" fillId="0" borderId="15" xfId="48" applyNumberFormat="1" applyFont="1" applyFill="1" applyBorder="1" applyAlignment="1" applyProtection="1">
      <alignment horizontal="right" vertical="center"/>
      <protection/>
    </xf>
    <xf numFmtId="215" fontId="7" fillId="0" borderId="10" xfId="48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208" fontId="10" fillId="0" borderId="0" xfId="0" applyNumberFormat="1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center" vertical="center" shrinkToFit="1"/>
    </xf>
    <xf numFmtId="0" fontId="84" fillId="0" borderId="13" xfId="65" applyFont="1" applyFill="1" applyBorder="1" applyAlignment="1" applyProtection="1">
      <alignment horizontal="center" vertical="center" shrinkToFit="1"/>
      <protection/>
    </xf>
    <xf numFmtId="208" fontId="82" fillId="0" borderId="13" xfId="65" applyNumberFormat="1" applyFont="1" applyFill="1" applyBorder="1" applyAlignment="1" applyProtection="1">
      <alignment horizontal="center" vertical="center" shrinkToFit="1"/>
      <protection/>
    </xf>
    <xf numFmtId="208" fontId="82" fillId="0" borderId="11" xfId="65" applyNumberFormat="1" applyFont="1" applyFill="1" applyBorder="1" applyAlignment="1" applyProtection="1">
      <alignment horizontal="center" vertical="center" shrinkToFit="1"/>
      <protection/>
    </xf>
    <xf numFmtId="0" fontId="6" fillId="0" borderId="23" xfId="0" applyFont="1" applyFill="1" applyBorder="1" applyAlignment="1" applyProtection="1">
      <alignment horizontal="centerContinuous" vertical="center"/>
      <protection/>
    </xf>
    <xf numFmtId="0" fontId="6" fillId="0" borderId="32" xfId="0" applyFont="1" applyFill="1" applyBorder="1" applyAlignment="1" applyProtection="1">
      <alignment horizontal="centerContinuous" vertical="center"/>
      <protection/>
    </xf>
    <xf numFmtId="208" fontId="6" fillId="0" borderId="32" xfId="0" applyNumberFormat="1" applyFont="1" applyFill="1" applyBorder="1" applyAlignment="1" applyProtection="1">
      <alignment horizontal="centerContinuous" vertical="center"/>
      <protection/>
    </xf>
    <xf numFmtId="215" fontId="6" fillId="0" borderId="0" xfId="48" applyNumberFormat="1" applyFont="1" applyFill="1" applyBorder="1" applyAlignment="1" applyProtection="1">
      <alignment horizontal="right" vertical="center" shrinkToFit="1"/>
      <protection/>
    </xf>
    <xf numFmtId="215" fontId="6" fillId="0" borderId="0" xfId="48" applyNumberFormat="1" applyFont="1" applyFill="1" applyBorder="1" applyAlignment="1" applyProtection="1" quotePrefix="1">
      <alignment horizontal="right" vertical="center" shrinkToFit="1"/>
      <protection/>
    </xf>
    <xf numFmtId="208" fontId="6" fillId="0" borderId="18" xfId="0" applyNumberFormat="1" applyFont="1" applyFill="1" applyBorder="1" applyAlignment="1" applyProtection="1">
      <alignment horizontal="center" vertical="center" wrapText="1" shrinkToFit="1"/>
      <protection/>
    </xf>
    <xf numFmtId="215" fontId="7" fillId="0" borderId="10" xfId="48" applyNumberFormat="1" applyFont="1" applyFill="1" applyBorder="1" applyAlignment="1" applyProtection="1">
      <alignment horizontal="right" vertical="center"/>
      <protection locked="0"/>
    </xf>
    <xf numFmtId="215" fontId="82" fillId="0" borderId="0" xfId="48" applyNumberFormat="1" applyFont="1" applyFill="1" applyAlignment="1" applyProtection="1">
      <alignment horizontal="right" vertical="center"/>
      <protection/>
    </xf>
    <xf numFmtId="215" fontId="82" fillId="0" borderId="0" xfId="48" applyNumberFormat="1" applyFont="1" applyFill="1" applyBorder="1" applyAlignment="1" applyProtection="1">
      <alignment horizontal="right" vertical="center"/>
      <protection/>
    </xf>
    <xf numFmtId="215" fontId="7" fillId="0" borderId="0" xfId="48" applyNumberFormat="1" applyFont="1" applyFill="1" applyAlignment="1" applyProtection="1">
      <alignment horizontal="right" vertical="center"/>
      <protection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15" fontId="10" fillId="0" borderId="0" xfId="48" applyNumberFormat="1" applyFont="1" applyFill="1" applyBorder="1" applyAlignment="1" applyProtection="1">
      <alignment horizontal="right" vertical="center"/>
      <protection/>
    </xf>
    <xf numFmtId="215" fontId="10" fillId="0" borderId="0" xfId="48" applyNumberFormat="1" applyFont="1" applyFill="1" applyBorder="1" applyAlignment="1" applyProtection="1">
      <alignment horizontal="right" vertical="center" wrapText="1"/>
      <protection/>
    </xf>
    <xf numFmtId="215" fontId="10" fillId="0" borderId="0" xfId="48" applyNumberFormat="1" applyFont="1" applyFill="1" applyBorder="1" applyAlignment="1" applyProtection="1" quotePrefix="1">
      <alignment horizontal="right" vertical="center" wrapText="1"/>
      <protection/>
    </xf>
    <xf numFmtId="215" fontId="6" fillId="0" borderId="0" xfId="51" applyNumberFormat="1" applyFont="1" applyFill="1" applyAlignment="1" applyProtection="1">
      <alignment horizontal="right" vertical="center"/>
      <protection/>
    </xf>
    <xf numFmtId="215" fontId="7" fillId="0" borderId="0" xfId="51" applyNumberFormat="1" applyFont="1" applyFill="1" applyAlignment="1" applyProtection="1">
      <alignment horizontal="right" vertical="center"/>
      <protection/>
    </xf>
    <xf numFmtId="226" fontId="7" fillId="0" borderId="0" xfId="51" applyNumberFormat="1" applyFont="1" applyFill="1" applyAlignment="1" applyProtection="1">
      <alignment horizontal="right" vertical="center"/>
      <protection/>
    </xf>
    <xf numFmtId="226" fontId="6" fillId="0" borderId="0" xfId="51" applyNumberFormat="1" applyFont="1" applyFill="1" applyAlignment="1" applyProtection="1">
      <alignment horizontal="right" vertical="center"/>
      <protection/>
    </xf>
    <xf numFmtId="215" fontId="6" fillId="0" borderId="27" xfId="51" applyNumberFormat="1" applyFont="1" applyFill="1" applyBorder="1" applyAlignment="1" applyProtection="1">
      <alignment horizontal="right" vertical="center"/>
      <protection/>
    </xf>
    <xf numFmtId="226" fontId="6" fillId="0" borderId="27" xfId="51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Alignment="1">
      <alignment horizontal="right" vertical="center"/>
    </xf>
    <xf numFmtId="226" fontId="6" fillId="0" borderId="0" xfId="0" applyNumberFormat="1" applyFont="1" applyFill="1" applyAlignment="1">
      <alignment horizontal="right" vertical="center"/>
    </xf>
    <xf numFmtId="215" fontId="6" fillId="0" borderId="0" xfId="51" applyNumberFormat="1" applyFont="1" applyFill="1" applyBorder="1" applyAlignment="1" applyProtection="1">
      <alignment horizontal="right" vertical="center"/>
      <protection locked="0"/>
    </xf>
    <xf numFmtId="215" fontId="6" fillId="0" borderId="0" xfId="51" applyNumberFormat="1" applyFont="1" applyFill="1" applyAlignment="1" applyProtection="1">
      <alignment horizontal="right" vertical="center"/>
      <protection locked="0"/>
    </xf>
    <xf numFmtId="215" fontId="7" fillId="0" borderId="20" xfId="48" applyNumberFormat="1" applyFont="1" applyFill="1" applyBorder="1" applyAlignment="1" applyProtection="1">
      <alignment horizontal="right" vertical="center"/>
      <protection/>
    </xf>
    <xf numFmtId="215" fontId="6" fillId="0" borderId="0" xfId="48" applyNumberFormat="1" applyFont="1" applyFill="1" applyAlignment="1">
      <alignment horizontal="right" vertical="center"/>
    </xf>
    <xf numFmtId="215" fontId="6" fillId="0" borderId="0" xfId="48" applyNumberFormat="1" applyFont="1" applyFill="1" applyBorder="1" applyAlignment="1" applyProtection="1">
      <alignment horizontal="right" vertical="center"/>
      <protection locked="0"/>
    </xf>
    <xf numFmtId="215" fontId="6" fillId="0" borderId="0" xfId="67" applyNumberFormat="1" applyFont="1" applyFill="1" applyBorder="1" applyAlignment="1">
      <alignment horizontal="right" vertical="center"/>
      <protection/>
    </xf>
    <xf numFmtId="215" fontId="6" fillId="0" borderId="0" xfId="48" applyNumberFormat="1" applyFont="1" applyFill="1" applyBorder="1" applyAlignment="1">
      <alignment horizontal="right" vertical="center"/>
    </xf>
    <xf numFmtId="226" fontId="6" fillId="0" borderId="0" xfId="51" applyNumberFormat="1" applyFont="1" applyFill="1" applyBorder="1" applyAlignment="1" applyProtection="1">
      <alignment horizontal="right" vertical="center"/>
      <protection/>
    </xf>
    <xf numFmtId="215" fontId="6" fillId="0" borderId="10" xfId="48" applyNumberFormat="1" applyFont="1" applyFill="1" applyBorder="1" applyAlignment="1" applyProtection="1">
      <alignment horizontal="right" vertical="center"/>
      <protection/>
    </xf>
    <xf numFmtId="215" fontId="6" fillId="0" borderId="27" xfId="48" applyNumberFormat="1" applyFont="1" applyFill="1" applyBorder="1" applyAlignment="1" applyProtection="1">
      <alignment horizontal="right" vertical="center"/>
      <protection/>
    </xf>
    <xf numFmtId="215" fontId="7" fillId="0" borderId="0" xfId="0" applyNumberFormat="1" applyFont="1" applyFill="1" applyAlignment="1">
      <alignment horizontal="right" vertical="center"/>
    </xf>
    <xf numFmtId="226" fontId="6" fillId="0" borderId="24" xfId="50" applyNumberFormat="1" applyFont="1" applyFill="1" applyBorder="1" applyAlignment="1" applyProtection="1">
      <alignment horizontal="right" vertical="center"/>
      <protection locked="0"/>
    </xf>
    <xf numFmtId="226" fontId="6" fillId="0" borderId="0" xfId="50" applyNumberFormat="1" applyFont="1" applyFill="1" applyBorder="1" applyAlignment="1" applyProtection="1">
      <alignment horizontal="right" vertical="center"/>
      <protection locked="0"/>
    </xf>
    <xf numFmtId="226" fontId="7" fillId="0" borderId="15" xfId="50" applyNumberFormat="1" applyFont="1" applyFill="1" applyBorder="1" applyAlignment="1" applyProtection="1">
      <alignment horizontal="right" vertical="center"/>
      <protection locked="0"/>
    </xf>
    <xf numFmtId="226" fontId="7" fillId="0" borderId="10" xfId="50" applyNumberFormat="1" applyFont="1" applyFill="1" applyBorder="1" applyAlignment="1" applyProtection="1">
      <alignment horizontal="right" vertical="center"/>
      <protection locked="0"/>
    </xf>
    <xf numFmtId="227" fontId="7" fillId="0" borderId="10" xfId="48" applyNumberFormat="1" applyFont="1" applyFill="1" applyBorder="1" applyAlignment="1" applyProtection="1">
      <alignment horizontal="right" vertical="center"/>
      <protection/>
    </xf>
    <xf numFmtId="227" fontId="7" fillId="0" borderId="10" xfId="48" applyNumberFormat="1" applyFont="1" applyFill="1" applyBorder="1" applyAlignment="1" applyProtection="1">
      <alignment horizontal="right" vertical="center" shrinkToFit="1"/>
      <protection/>
    </xf>
    <xf numFmtId="228" fontId="7" fillId="0" borderId="10" xfId="48" applyNumberFormat="1" applyFont="1" applyFill="1" applyBorder="1" applyAlignment="1" applyProtection="1">
      <alignment horizontal="right" vertical="center" shrinkToFit="1"/>
      <protection/>
    </xf>
    <xf numFmtId="228" fontId="6" fillId="0" borderId="0" xfId="48" applyNumberFormat="1" applyFont="1" applyFill="1" applyAlignment="1" applyProtection="1">
      <alignment horizontal="right" vertical="center"/>
      <protection/>
    </xf>
    <xf numFmtId="215" fontId="7" fillId="0" borderId="10" xfId="0" applyNumberFormat="1" applyFont="1" applyFill="1" applyBorder="1" applyAlignment="1">
      <alignment horizontal="right" vertical="center"/>
    </xf>
    <xf numFmtId="228" fontId="7" fillId="0" borderId="15" xfId="48" applyNumberFormat="1" applyFont="1" applyFill="1" applyBorder="1" applyAlignment="1" applyProtection="1">
      <alignment horizontal="right" vertical="center"/>
      <protection/>
    </xf>
    <xf numFmtId="215" fontId="7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Continuous" vertical="center"/>
    </xf>
    <xf numFmtId="0" fontId="10" fillId="0" borderId="33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0" fontId="37" fillId="0" borderId="14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horizontal="centerContinuous" vertical="center" shrinkToFit="1"/>
    </xf>
    <xf numFmtId="0" fontId="10" fillId="0" borderId="27" xfId="0" applyFont="1" applyFill="1" applyBorder="1" applyAlignment="1">
      <alignment horizontal="centerContinuous" vertical="center" shrinkToFit="1"/>
    </xf>
    <xf numFmtId="0" fontId="31" fillId="0" borderId="30" xfId="0" applyFont="1" applyFill="1" applyBorder="1" applyAlignment="1">
      <alignment horizontal="centerContinuous" vertical="center" shrinkToFit="1"/>
    </xf>
    <xf numFmtId="0" fontId="6" fillId="0" borderId="18" xfId="65" applyFont="1" applyFill="1" applyBorder="1" applyAlignment="1" applyProtection="1">
      <alignment horizontal="center" vertical="center" shrinkToFit="1"/>
      <protection/>
    </xf>
    <xf numFmtId="0" fontId="6" fillId="0" borderId="0" xfId="65" applyFont="1" applyFill="1" applyBorder="1" applyAlignment="1" applyProtection="1">
      <alignment horizontal="center" vertical="center"/>
      <protection/>
    </xf>
    <xf numFmtId="0" fontId="6" fillId="0" borderId="13" xfId="65" applyFont="1" applyFill="1" applyBorder="1" applyAlignment="1" applyProtection="1">
      <alignment horizontal="center" vertical="center"/>
      <protection/>
    </xf>
    <xf numFmtId="0" fontId="6" fillId="0" borderId="19" xfId="65" applyFont="1" applyFill="1" applyBorder="1" applyAlignment="1" applyProtection="1">
      <alignment horizontal="center" vertical="center" shrinkToFit="1"/>
      <protection/>
    </xf>
    <xf numFmtId="0" fontId="6" fillId="0" borderId="10" xfId="65" applyFont="1" applyFill="1" applyBorder="1" applyAlignment="1" applyProtection="1">
      <alignment horizontal="center" vertical="center"/>
      <protection/>
    </xf>
    <xf numFmtId="0" fontId="6" fillId="0" borderId="21" xfId="65" applyFont="1" applyFill="1" applyBorder="1" applyAlignment="1" applyProtection="1">
      <alignment horizontal="center" vertical="center" shrinkToFit="1"/>
      <protection/>
    </xf>
    <xf numFmtId="0" fontId="6" fillId="0" borderId="22" xfId="65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>
      <alignment horizontal="centerContinuous" vertical="center" shrinkToFit="1"/>
    </xf>
    <xf numFmtId="0" fontId="10" fillId="0" borderId="15" xfId="0" applyFont="1" applyFill="1" applyBorder="1" applyAlignment="1">
      <alignment horizontal="centerContinuous" vertical="center" shrinkToFit="1"/>
    </xf>
    <xf numFmtId="0" fontId="10" fillId="0" borderId="11" xfId="0" applyFont="1" applyFill="1" applyBorder="1" applyAlignment="1">
      <alignment horizontal="centerContinuous" vertical="center" shrinkToFit="1"/>
    </xf>
    <xf numFmtId="0" fontId="10" fillId="0" borderId="22" xfId="0" applyFont="1" applyFill="1" applyBorder="1" applyAlignment="1">
      <alignment horizontal="centerContinuous" vertical="center" shrinkToFit="1"/>
    </xf>
    <xf numFmtId="0" fontId="31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shrinkToFit="1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centerContinuous" vertical="center" shrinkToFit="1"/>
    </xf>
    <xf numFmtId="0" fontId="20" fillId="0" borderId="0" xfId="0" applyFont="1" applyFill="1" applyBorder="1" applyAlignment="1" applyProtection="1">
      <alignment horizontal="left" vertical="center"/>
      <protection/>
    </xf>
    <xf numFmtId="41" fontId="10" fillId="0" borderId="27" xfId="48" applyNumberFormat="1" applyFont="1" applyFill="1" applyBorder="1" applyAlignment="1" applyProtection="1">
      <alignment horizontal="right" vertical="center"/>
      <protection/>
    </xf>
    <xf numFmtId="41" fontId="10" fillId="0" borderId="0" xfId="48" applyNumberFormat="1" applyFont="1" applyFill="1" applyBorder="1" applyAlignment="1" applyProtection="1">
      <alignment horizontal="right" vertical="center" wrapText="1"/>
      <protection/>
    </xf>
    <xf numFmtId="41" fontId="34" fillId="0" borderId="10" xfId="48" applyNumberFormat="1" applyFont="1" applyFill="1" applyBorder="1" applyAlignment="1" applyProtection="1">
      <alignment horizontal="right" vertical="center"/>
      <protection/>
    </xf>
    <xf numFmtId="41" fontId="34" fillId="0" borderId="10" xfId="48" applyNumberFormat="1" applyFont="1" applyFill="1" applyBorder="1" applyAlignment="1" applyProtection="1">
      <alignment horizontal="right" vertical="center"/>
      <protection locked="0"/>
    </xf>
    <xf numFmtId="215" fontId="10" fillId="0" borderId="15" xfId="48" applyNumberFormat="1" applyFont="1" applyFill="1" applyBorder="1" applyAlignment="1" applyProtection="1">
      <alignment horizontal="right" vertical="center"/>
      <protection/>
    </xf>
    <xf numFmtId="215" fontId="10" fillId="0" borderId="10" xfId="48" applyNumberFormat="1" applyFont="1" applyFill="1" applyBorder="1" applyAlignment="1" applyProtection="1">
      <alignment horizontal="right" vertical="center"/>
      <protection/>
    </xf>
    <xf numFmtId="215" fontId="10" fillId="0" borderId="10" xfId="48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27" fillId="0" borderId="3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41" fontId="34" fillId="0" borderId="27" xfId="48" applyNumberFormat="1" applyFont="1" applyFill="1" applyBorder="1" applyAlignment="1" applyProtection="1">
      <alignment horizontal="center" vertical="center"/>
      <protection locked="0"/>
    </xf>
    <xf numFmtId="41" fontId="34" fillId="0" borderId="0" xfId="48" applyNumberFormat="1" applyFont="1" applyFill="1" applyBorder="1" applyAlignment="1" applyProtection="1">
      <alignment horizontal="center" vertical="center"/>
      <protection locked="0"/>
    </xf>
    <xf numFmtId="41" fontId="34" fillId="0" borderId="10" xfId="48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0" fontId="31" fillId="0" borderId="30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41" fontId="34" fillId="0" borderId="30" xfId="48" applyNumberFormat="1" applyFont="1" applyFill="1" applyBorder="1" applyAlignment="1" applyProtection="1">
      <alignment horizontal="center" vertical="center"/>
      <protection/>
    </xf>
    <xf numFmtId="41" fontId="34" fillId="0" borderId="24" xfId="48" applyNumberFormat="1" applyFont="1" applyFill="1" applyBorder="1" applyAlignment="1" applyProtection="1">
      <alignment horizontal="center" vertical="center"/>
      <protection/>
    </xf>
    <xf numFmtId="41" fontId="34" fillId="0" borderId="15" xfId="48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0" borderId="30" xfId="65" applyFont="1" applyFill="1" applyBorder="1" applyAlignment="1" applyProtection="1">
      <alignment horizontal="center" vertical="center" shrinkToFit="1"/>
      <protection/>
    </xf>
    <xf numFmtId="0" fontId="6" fillId="0" borderId="27" xfId="65" applyFont="1" applyFill="1" applyBorder="1" applyAlignment="1" applyProtection="1">
      <alignment horizontal="center" vertical="center" shrinkToFit="1"/>
      <protection/>
    </xf>
    <xf numFmtId="0" fontId="6" fillId="0" borderId="22" xfId="65" applyFont="1" applyFill="1" applyBorder="1" applyAlignment="1" applyProtection="1">
      <alignment horizontal="center" vertical="center" shrinkToFit="1"/>
      <protection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41" fontId="34" fillId="0" borderId="27" xfId="48" applyNumberFormat="1" applyFont="1" applyFill="1" applyBorder="1" applyAlignment="1" applyProtection="1">
      <alignment horizontal="center" vertical="center"/>
      <protection/>
    </xf>
    <xf numFmtId="41" fontId="34" fillId="0" borderId="0" xfId="48" applyNumberFormat="1" applyFont="1" applyFill="1" applyBorder="1" applyAlignment="1" applyProtection="1">
      <alignment horizontal="center" vertical="center"/>
      <protection/>
    </xf>
    <xf numFmtId="41" fontId="34" fillId="0" borderId="10" xfId="48" applyNumberFormat="1" applyFont="1" applyFill="1" applyBorder="1" applyAlignment="1" applyProtection="1">
      <alignment horizontal="center" vertical="center"/>
      <protection/>
    </xf>
    <xf numFmtId="41" fontId="34" fillId="0" borderId="27" xfId="48" applyNumberFormat="1" applyFont="1" applyFill="1" applyBorder="1" applyAlignment="1" applyProtection="1">
      <alignment horizontal="center" vertical="center" shrinkToFit="1"/>
      <protection locked="0"/>
    </xf>
    <xf numFmtId="41" fontId="34" fillId="0" borderId="0" xfId="48" applyNumberFormat="1" applyFont="1" applyFill="1" applyBorder="1" applyAlignment="1" applyProtection="1">
      <alignment horizontal="center" vertical="center" shrinkToFit="1"/>
      <protection locked="0"/>
    </xf>
    <xf numFmtId="41" fontId="34" fillId="0" borderId="10" xfId="48" applyNumberFormat="1" applyFont="1" applyFill="1" applyBorder="1" applyAlignment="1" applyProtection="1">
      <alignment horizontal="center" vertical="center" shrinkToFit="1"/>
      <protection locked="0"/>
    </xf>
    <xf numFmtId="41" fontId="34" fillId="0" borderId="27" xfId="48" applyNumberFormat="1" applyFont="1" applyFill="1" applyBorder="1" applyAlignment="1" applyProtection="1">
      <alignment horizontal="center" vertical="center" shrinkToFit="1"/>
      <protection/>
    </xf>
    <xf numFmtId="41" fontId="34" fillId="0" borderId="0" xfId="48" applyNumberFormat="1" applyFont="1" applyFill="1" applyBorder="1" applyAlignment="1" applyProtection="1">
      <alignment horizontal="center" vertical="center" shrinkToFit="1"/>
      <protection/>
    </xf>
    <xf numFmtId="41" fontId="34" fillId="0" borderId="10" xfId="48" applyNumberFormat="1" applyFont="1" applyFill="1" applyBorder="1" applyAlignment="1" applyProtection="1">
      <alignment horizontal="center" vertical="center" shrinkToFit="1"/>
      <protection/>
    </xf>
    <xf numFmtId="41" fontId="34" fillId="0" borderId="30" xfId="48" applyNumberFormat="1" applyFont="1" applyFill="1" applyBorder="1" applyAlignment="1" applyProtection="1">
      <alignment horizontal="center" vertical="center" shrinkToFit="1"/>
      <protection locked="0"/>
    </xf>
    <xf numFmtId="41" fontId="34" fillId="0" borderId="24" xfId="48" applyNumberFormat="1" applyFont="1" applyFill="1" applyBorder="1" applyAlignment="1" applyProtection="1">
      <alignment horizontal="center" vertical="center" shrinkToFit="1"/>
      <protection locked="0"/>
    </xf>
    <xf numFmtId="41" fontId="34" fillId="0" borderId="15" xfId="48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81" fontId="6" fillId="0" borderId="0" xfId="48" applyNumberFormat="1" applyFont="1" applyFill="1" applyAlignment="1" applyProtection="1">
      <alignment horizontal="center" vertical="center"/>
      <protection/>
    </xf>
    <xf numFmtId="181" fontId="7" fillId="0" borderId="0" xfId="48" applyNumberFormat="1" applyFont="1" applyFill="1" applyAlignment="1" applyProtection="1">
      <alignment horizontal="center" vertical="center"/>
      <protection/>
    </xf>
    <xf numFmtId="215" fontId="6" fillId="0" borderId="24" xfId="48" applyNumberFormat="1" applyFont="1" applyFill="1" applyBorder="1" applyAlignment="1" applyProtection="1">
      <alignment horizontal="right" vertical="center"/>
      <protection/>
    </xf>
    <xf numFmtId="215" fontId="6" fillId="0" borderId="0" xfId="48" applyNumberFormat="1" applyFont="1" applyFill="1" applyBorder="1" applyAlignment="1" applyProtection="1">
      <alignment horizontal="right" vertical="center"/>
      <protection/>
    </xf>
    <xf numFmtId="215" fontId="6" fillId="0" borderId="30" xfId="48" applyNumberFormat="1" applyFont="1" applyFill="1" applyBorder="1" applyAlignment="1" applyProtection="1">
      <alignment horizontal="right" vertical="center"/>
      <protection/>
    </xf>
    <xf numFmtId="215" fontId="6" fillId="0" borderId="27" xfId="48" applyNumberFormat="1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215" fontId="7" fillId="0" borderId="15" xfId="48" applyNumberFormat="1" applyFont="1" applyFill="1" applyBorder="1" applyAlignment="1" applyProtection="1">
      <alignment horizontal="right" vertical="center"/>
      <protection/>
    </xf>
    <xf numFmtId="215" fontId="7" fillId="0" borderId="10" xfId="48" applyNumberFormat="1" applyFont="1" applyFill="1" applyBorder="1" applyAlignment="1" applyProtection="1">
      <alignment horizontal="right" vertical="center"/>
      <protection/>
    </xf>
    <xf numFmtId="215" fontId="6" fillId="0" borderId="0" xfId="0" applyNumberFormat="1" applyFont="1" applyFill="1" applyAlignment="1">
      <alignment horizontal="right" vertical="center"/>
    </xf>
    <xf numFmtId="0" fontId="6" fillId="0" borderId="12" xfId="66" applyFont="1" applyFill="1" applyBorder="1" applyAlignment="1" applyProtection="1">
      <alignment horizontal="center" vertical="center"/>
      <protection/>
    </xf>
    <xf numFmtId="0" fontId="6" fillId="0" borderId="11" xfId="66" applyFont="1" applyFill="1" applyBorder="1" applyAlignment="1" applyProtection="1">
      <alignment horizontal="center" vertical="center"/>
      <protection/>
    </xf>
    <xf numFmtId="215" fontId="10" fillId="0" borderId="10" xfId="48" applyNumberFormat="1" applyFont="1" applyFill="1" applyBorder="1" applyAlignment="1" applyProtection="1">
      <alignment horizontal="right" vertical="center" shrinkToFit="1"/>
      <protection locked="0"/>
    </xf>
    <xf numFmtId="215" fontId="10" fillId="0" borderId="10" xfId="48" applyNumberFormat="1" applyFont="1" applyFill="1" applyBorder="1" applyAlignment="1" applyProtection="1">
      <alignment horizontal="right" vertical="center" shrinkToFi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_06-농업수산 3" xfId="50"/>
    <cellStyle name="쉼표 [0]_14-재정(시군)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_14-재정(시군)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"/>
  <cols>
    <col min="1" max="1" width="11.140625" style="8" customWidth="1"/>
    <col min="2" max="2" width="13.7109375" style="8" customWidth="1"/>
    <col min="3" max="3" width="15.7109375" style="8" customWidth="1"/>
    <col min="4" max="4" width="18.140625" style="8" customWidth="1"/>
    <col min="5" max="5" width="22.421875" style="8" customWidth="1"/>
    <col min="6" max="6" width="20.28125" style="8" customWidth="1"/>
    <col min="7" max="16384" width="9.140625" style="8" customWidth="1"/>
  </cols>
  <sheetData>
    <row r="1" spans="1:2" s="81" customFormat="1" ht="18.75" customHeight="1">
      <c r="A1" s="317"/>
      <c r="B1" s="318"/>
    </row>
    <row r="2" spans="1:6" ht="26.25" customHeight="1">
      <c r="A2" s="321" t="s">
        <v>89</v>
      </c>
      <c r="B2" s="321"/>
      <c r="C2" s="321"/>
      <c r="D2" s="321"/>
      <c r="E2" s="321"/>
      <c r="F2" s="321"/>
    </row>
    <row r="3" spans="1:6" ht="26.25" customHeight="1">
      <c r="A3" s="321" t="s">
        <v>273</v>
      </c>
      <c r="B3" s="321"/>
      <c r="C3" s="321"/>
      <c r="D3" s="321"/>
      <c r="E3" s="321"/>
      <c r="F3" s="321"/>
    </row>
    <row r="4" s="9" customFormat="1" ht="15" customHeight="1" thickBot="1">
      <c r="A4" s="9" t="s">
        <v>144</v>
      </c>
    </row>
    <row r="5" spans="1:6" s="4" customFormat="1" ht="15" customHeight="1">
      <c r="A5" s="322" t="s">
        <v>154</v>
      </c>
      <c r="B5" s="108" t="s">
        <v>155</v>
      </c>
      <c r="C5" s="109" t="s">
        <v>156</v>
      </c>
      <c r="D5" s="24" t="s">
        <v>146</v>
      </c>
      <c r="E5" s="24" t="s">
        <v>157</v>
      </c>
      <c r="F5" s="110" t="s">
        <v>147</v>
      </c>
    </row>
    <row r="6" spans="1:6" s="4" customFormat="1" ht="15" customHeight="1">
      <c r="A6" s="323"/>
      <c r="B6" s="111"/>
      <c r="C6" s="112" t="s">
        <v>148</v>
      </c>
      <c r="D6" s="26" t="s">
        <v>149</v>
      </c>
      <c r="E6" s="26" t="s">
        <v>150</v>
      </c>
      <c r="F6" s="113" t="s">
        <v>149</v>
      </c>
    </row>
    <row r="7" spans="1:6" s="4" customFormat="1" ht="15" customHeight="1">
      <c r="A7" s="323"/>
      <c r="B7" s="27"/>
      <c r="C7" s="111" t="s">
        <v>1</v>
      </c>
      <c r="D7" s="27" t="s">
        <v>1</v>
      </c>
      <c r="E7" s="27" t="s">
        <v>1</v>
      </c>
      <c r="F7" s="28" t="s">
        <v>1</v>
      </c>
    </row>
    <row r="8" spans="1:6" s="4" customFormat="1" ht="15" customHeight="1">
      <c r="A8" s="323"/>
      <c r="B8" s="27"/>
      <c r="C8" s="111" t="s">
        <v>3</v>
      </c>
      <c r="D8" s="27" t="s">
        <v>274</v>
      </c>
      <c r="E8" s="27" t="s">
        <v>275</v>
      </c>
      <c r="F8" s="28" t="s">
        <v>74</v>
      </c>
    </row>
    <row r="9" spans="1:6" s="4" customFormat="1" ht="21" customHeight="1">
      <c r="A9" s="324"/>
      <c r="B9" s="30" t="s">
        <v>276</v>
      </c>
      <c r="C9" s="114" t="s">
        <v>277</v>
      </c>
      <c r="D9" s="30" t="s">
        <v>11</v>
      </c>
      <c r="E9" s="30" t="s">
        <v>278</v>
      </c>
      <c r="F9" s="31" t="s">
        <v>11</v>
      </c>
    </row>
    <row r="10" spans="1:6" s="4" customFormat="1" ht="78.75" customHeight="1">
      <c r="A10" s="46">
        <v>2016</v>
      </c>
      <c r="B10" s="229">
        <v>25929</v>
      </c>
      <c r="C10" s="229">
        <v>32720</v>
      </c>
      <c r="D10" s="229">
        <v>792440</v>
      </c>
      <c r="E10" s="229">
        <v>15426</v>
      </c>
      <c r="F10" s="230">
        <v>1680841</v>
      </c>
    </row>
    <row r="11" spans="1:6" s="4" customFormat="1" ht="78.75" customHeight="1">
      <c r="A11" s="27">
        <v>2017</v>
      </c>
      <c r="B11" s="229">
        <v>29499</v>
      </c>
      <c r="C11" s="229">
        <v>32582</v>
      </c>
      <c r="D11" s="229">
        <v>905374</v>
      </c>
      <c r="E11" s="229">
        <v>15523</v>
      </c>
      <c r="F11" s="230">
        <v>1900336</v>
      </c>
    </row>
    <row r="12" spans="1:6" s="20" customFormat="1" ht="78.75" customHeight="1">
      <c r="A12" s="27">
        <v>2018</v>
      </c>
      <c r="B12" s="229">
        <v>27929</v>
      </c>
      <c r="C12" s="229">
        <v>32136</v>
      </c>
      <c r="D12" s="229">
        <v>869087</v>
      </c>
      <c r="E12" s="229">
        <v>15393</v>
      </c>
      <c r="F12" s="230">
        <v>1814396</v>
      </c>
    </row>
    <row r="13" spans="1:6" s="20" customFormat="1" ht="78.75" customHeight="1">
      <c r="A13" s="27">
        <v>2019</v>
      </c>
      <c r="B13" s="229">
        <v>26833</v>
      </c>
      <c r="C13" s="229">
        <v>31672</v>
      </c>
      <c r="D13" s="229">
        <v>847213.9429148776</v>
      </c>
      <c r="E13" s="229">
        <v>15583</v>
      </c>
      <c r="F13" s="230">
        <v>1721938.0093691843</v>
      </c>
    </row>
    <row r="14" spans="1:6" s="20" customFormat="1" ht="78.75" customHeight="1">
      <c r="A14" s="27">
        <v>2020</v>
      </c>
      <c r="B14" s="281">
        <v>35570743</v>
      </c>
      <c r="C14" s="229">
        <v>31694</v>
      </c>
      <c r="D14" s="229">
        <v>1122317.8835110746</v>
      </c>
      <c r="E14" s="229">
        <v>15900</v>
      </c>
      <c r="F14" s="230">
        <v>2237153.647798742</v>
      </c>
    </row>
    <row r="15" spans="1:6" s="4" customFormat="1" ht="146.25" customHeight="1">
      <c r="A15" s="119">
        <v>2021</v>
      </c>
      <c r="B15" s="283">
        <v>32748409</v>
      </c>
      <c r="C15" s="232">
        <v>32165</v>
      </c>
      <c r="D15" s="232">
        <v>1018138.0071506295</v>
      </c>
      <c r="E15" s="232">
        <v>16380</v>
      </c>
      <c r="F15" s="232">
        <v>1999292.3687423686</v>
      </c>
    </row>
    <row r="16" spans="1:6" s="118" customFormat="1" ht="15" customHeight="1">
      <c r="A16" s="115" t="s">
        <v>151</v>
      </c>
      <c r="B16" s="116"/>
      <c r="C16" s="116"/>
      <c r="D16" s="117"/>
      <c r="E16" s="319"/>
      <c r="F16" s="319"/>
    </row>
    <row r="17" spans="1:6" s="118" customFormat="1" ht="12" customHeight="1">
      <c r="A17" s="118" t="s">
        <v>152</v>
      </c>
      <c r="B17" s="116"/>
      <c r="C17" s="116"/>
      <c r="D17" s="116"/>
      <c r="E17" s="320"/>
      <c r="F17" s="320"/>
    </row>
    <row r="18" spans="1:6" ht="11.25">
      <c r="A18" s="16"/>
      <c r="B18" s="57"/>
      <c r="C18" s="57"/>
      <c r="D18" s="57"/>
      <c r="E18" s="57"/>
      <c r="F18" s="57"/>
    </row>
  </sheetData>
  <sheetProtection/>
  <mergeCells count="6">
    <mergeCell ref="A1:B1"/>
    <mergeCell ref="E16:F16"/>
    <mergeCell ref="E17:F17"/>
    <mergeCell ref="A2:F2"/>
    <mergeCell ref="A3:F3"/>
    <mergeCell ref="A5:A9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view="pageBreakPreview" zoomScaleSheetLayoutView="100" zoomScalePageLayoutView="0" workbookViewId="0" topLeftCell="A1">
      <selection activeCell="L14" sqref="L14"/>
    </sheetView>
  </sheetViews>
  <sheetFormatPr defaultColWidth="9.140625" defaultRowHeight="12"/>
  <cols>
    <col min="1" max="1" width="10.421875" style="5" customWidth="1"/>
    <col min="2" max="2" width="6.28125" style="5" customWidth="1"/>
    <col min="3" max="3" width="6.140625" style="5" customWidth="1"/>
    <col min="4" max="4" width="9.28125" style="5" customWidth="1"/>
    <col min="5" max="5" width="9.421875" style="5" customWidth="1"/>
    <col min="6" max="6" width="14.28125" style="5" customWidth="1"/>
    <col min="7" max="7" width="9.421875" style="5" customWidth="1"/>
    <col min="8" max="8" width="14.57421875" style="5" customWidth="1"/>
    <col min="9" max="9" width="9.421875" style="5" customWidth="1"/>
    <col min="10" max="10" width="12.8515625" style="5" customWidth="1"/>
    <col min="11" max="16384" width="9.140625" style="5" customWidth="1"/>
  </cols>
  <sheetData>
    <row r="1" s="81" customFormat="1" ht="18.75" customHeight="1">
      <c r="A1" s="90"/>
    </row>
    <row r="2" spans="1:10" s="79" customFormat="1" ht="24.75" customHeight="1">
      <c r="A2" s="96" t="s">
        <v>90</v>
      </c>
      <c r="B2" s="97"/>
      <c r="C2" s="97"/>
      <c r="D2" s="97"/>
      <c r="E2" s="97"/>
      <c r="F2" s="97"/>
      <c r="G2" s="97"/>
      <c r="H2" s="97"/>
      <c r="I2" s="97"/>
      <c r="J2" s="87"/>
    </row>
    <row r="3" spans="1:10" s="50" customFormat="1" ht="24.75" customHeight="1">
      <c r="A3" s="96" t="s">
        <v>72</v>
      </c>
      <c r="B3" s="98"/>
      <c r="C3" s="98"/>
      <c r="D3" s="98"/>
      <c r="E3" s="98"/>
      <c r="F3" s="98"/>
      <c r="G3" s="98"/>
      <c r="H3" s="98"/>
      <c r="I3" s="98"/>
      <c r="J3" s="80"/>
    </row>
    <row r="4" s="9" customFormat="1" ht="15" customHeight="1" thickBot="1">
      <c r="A4" s="9" t="s">
        <v>248</v>
      </c>
    </row>
    <row r="5" spans="1:10" s="4" customFormat="1" ht="16.5" customHeight="1">
      <c r="A5" s="107"/>
      <c r="B5" s="110" t="s">
        <v>249</v>
      </c>
      <c r="C5" s="110"/>
      <c r="D5" s="24"/>
      <c r="E5" s="110" t="s">
        <v>250</v>
      </c>
      <c r="F5" s="24"/>
      <c r="G5" s="110" t="s">
        <v>251</v>
      </c>
      <c r="H5" s="24"/>
      <c r="I5" s="110" t="s">
        <v>252</v>
      </c>
      <c r="J5" s="110"/>
    </row>
    <row r="6" spans="1:10" s="4" customFormat="1" ht="16.5" customHeight="1">
      <c r="A6" s="323" t="s">
        <v>153</v>
      </c>
      <c r="B6" s="386"/>
      <c r="C6" s="387"/>
      <c r="D6" s="388"/>
      <c r="E6" s="196" t="s">
        <v>8</v>
      </c>
      <c r="F6" s="34"/>
      <c r="G6" s="196" t="s">
        <v>9</v>
      </c>
      <c r="H6" s="34"/>
      <c r="I6" s="196" t="s">
        <v>35</v>
      </c>
      <c r="J6" s="196"/>
    </row>
    <row r="7" spans="1:10" s="4" customFormat="1" ht="16.5" customHeight="1">
      <c r="A7" s="323"/>
      <c r="B7" s="213" t="s">
        <v>0</v>
      </c>
      <c r="C7" s="213"/>
      <c r="D7" s="213"/>
      <c r="E7" s="27" t="s">
        <v>262</v>
      </c>
      <c r="F7" s="27" t="s">
        <v>253</v>
      </c>
      <c r="G7" s="27" t="s">
        <v>262</v>
      </c>
      <c r="H7" s="27" t="s">
        <v>253</v>
      </c>
      <c r="I7" s="27" t="s">
        <v>254</v>
      </c>
      <c r="J7" s="28" t="s">
        <v>253</v>
      </c>
    </row>
    <row r="8" spans="1:10" s="4" customFormat="1" ht="16.5" customHeight="1">
      <c r="A8" s="30"/>
      <c r="B8" s="216" t="s">
        <v>39</v>
      </c>
      <c r="C8" s="216"/>
      <c r="D8" s="216"/>
      <c r="E8" s="30" t="s">
        <v>10</v>
      </c>
      <c r="F8" s="30" t="s">
        <v>377</v>
      </c>
      <c r="G8" s="30"/>
      <c r="H8" s="30"/>
      <c r="I8" s="30" t="s">
        <v>40</v>
      </c>
      <c r="J8" s="31"/>
    </row>
    <row r="9" spans="1:10" s="4" customFormat="1" ht="38.25" customHeight="1">
      <c r="A9" s="27">
        <v>2016</v>
      </c>
      <c r="B9" s="384">
        <v>1175880449</v>
      </c>
      <c r="C9" s="385"/>
      <c r="D9" s="385"/>
      <c r="E9" s="229">
        <v>48599</v>
      </c>
      <c r="F9" s="229">
        <v>305535775</v>
      </c>
      <c r="G9" s="229">
        <v>208</v>
      </c>
      <c r="H9" s="229">
        <v>217798716</v>
      </c>
      <c r="I9" s="229">
        <v>186</v>
      </c>
      <c r="J9" s="229">
        <v>1312641</v>
      </c>
    </row>
    <row r="10" spans="1:10" s="4" customFormat="1" ht="38.25" customHeight="1">
      <c r="A10" s="27">
        <v>2017</v>
      </c>
      <c r="B10" s="382">
        <v>1257479475</v>
      </c>
      <c r="C10" s="383"/>
      <c r="D10" s="383"/>
      <c r="E10" s="229">
        <v>48797</v>
      </c>
      <c r="F10" s="229">
        <v>316201010</v>
      </c>
      <c r="G10" s="229">
        <v>212</v>
      </c>
      <c r="H10" s="229">
        <v>224834087</v>
      </c>
      <c r="I10" s="229">
        <v>186</v>
      </c>
      <c r="J10" s="229">
        <v>1312642</v>
      </c>
    </row>
    <row r="11" spans="1:10" s="20" customFormat="1" ht="38.25" customHeight="1">
      <c r="A11" s="27">
        <v>2018</v>
      </c>
      <c r="B11" s="382">
        <v>1274461839</v>
      </c>
      <c r="C11" s="383"/>
      <c r="D11" s="383"/>
      <c r="E11" s="229">
        <v>48869</v>
      </c>
      <c r="F11" s="229">
        <v>321625087</v>
      </c>
      <c r="G11" s="229">
        <v>210</v>
      </c>
      <c r="H11" s="229">
        <v>226419929</v>
      </c>
      <c r="I11" s="229">
        <v>186</v>
      </c>
      <c r="J11" s="229">
        <v>1312641</v>
      </c>
    </row>
    <row r="12" spans="1:10" s="20" customFormat="1" ht="38.25" customHeight="1">
      <c r="A12" s="27">
        <v>2019</v>
      </c>
      <c r="B12" s="382">
        <v>1326219760</v>
      </c>
      <c r="C12" s="391"/>
      <c r="D12" s="391"/>
      <c r="E12" s="229">
        <v>49134</v>
      </c>
      <c r="F12" s="229">
        <v>339390038</v>
      </c>
      <c r="G12" s="229">
        <v>212</v>
      </c>
      <c r="H12" s="229">
        <v>233752331</v>
      </c>
      <c r="I12" s="229">
        <v>164</v>
      </c>
      <c r="J12" s="229">
        <v>1256493</v>
      </c>
    </row>
    <row r="13" spans="1:10" s="20" customFormat="1" ht="38.25" customHeight="1">
      <c r="A13" s="27">
        <v>2020</v>
      </c>
      <c r="B13" s="382">
        <v>1418251057</v>
      </c>
      <c r="C13" s="391"/>
      <c r="D13" s="391"/>
      <c r="E13" s="229">
        <v>49480</v>
      </c>
      <c r="F13" s="229">
        <v>346314893</v>
      </c>
      <c r="G13" s="229">
        <v>234</v>
      </c>
      <c r="H13" s="229">
        <v>250753378</v>
      </c>
      <c r="I13" s="229">
        <v>164</v>
      </c>
      <c r="J13" s="229">
        <v>1256493</v>
      </c>
    </row>
    <row r="14" spans="1:10" s="4" customFormat="1" ht="54.75" customHeight="1">
      <c r="A14" s="54">
        <v>2021</v>
      </c>
      <c r="B14" s="389">
        <v>1631348180</v>
      </c>
      <c r="C14" s="390"/>
      <c r="D14" s="390"/>
      <c r="E14" s="249">
        <v>49821</v>
      </c>
      <c r="F14" s="249">
        <v>376550655</v>
      </c>
      <c r="G14" s="249">
        <v>269</v>
      </c>
      <c r="H14" s="249">
        <v>312416677</v>
      </c>
      <c r="I14" s="249">
        <v>158</v>
      </c>
      <c r="J14" s="249">
        <v>960624</v>
      </c>
    </row>
    <row r="15" spans="1:10" s="4" customFormat="1" ht="15" customHeight="1" thickBot="1">
      <c r="A15" s="150"/>
      <c r="B15" s="151"/>
      <c r="C15" s="151"/>
      <c r="D15" s="151"/>
      <c r="E15" s="151"/>
      <c r="F15" s="151"/>
      <c r="G15" s="152"/>
      <c r="H15" s="152"/>
      <c r="I15" s="152"/>
      <c r="J15" s="152"/>
    </row>
    <row r="16" spans="1:10" s="4" customFormat="1" ht="16.5" customHeight="1">
      <c r="A16" s="107"/>
      <c r="B16" s="110" t="s">
        <v>255</v>
      </c>
      <c r="C16" s="110"/>
      <c r="D16" s="24"/>
      <c r="E16" s="110" t="s">
        <v>263</v>
      </c>
      <c r="F16" s="24"/>
      <c r="G16" s="110" t="s">
        <v>256</v>
      </c>
      <c r="H16" s="24"/>
      <c r="I16" s="110" t="s">
        <v>257</v>
      </c>
      <c r="J16" s="110"/>
    </row>
    <row r="17" spans="1:10" s="4" customFormat="1" ht="16.5" customHeight="1">
      <c r="A17" s="323" t="s">
        <v>261</v>
      </c>
      <c r="B17" s="196" t="s">
        <v>36</v>
      </c>
      <c r="C17" s="196"/>
      <c r="D17" s="34"/>
      <c r="E17" s="196" t="s">
        <v>37</v>
      </c>
      <c r="F17" s="34"/>
      <c r="G17" s="196" t="s">
        <v>38</v>
      </c>
      <c r="H17" s="34"/>
      <c r="I17" s="196" t="s">
        <v>12</v>
      </c>
      <c r="J17" s="196"/>
    </row>
    <row r="18" spans="1:10" s="4" customFormat="1" ht="16.5" customHeight="1">
      <c r="A18" s="323"/>
      <c r="B18" s="27" t="s">
        <v>264</v>
      </c>
      <c r="C18" s="27" t="s">
        <v>258</v>
      </c>
      <c r="D18" s="27" t="s">
        <v>253</v>
      </c>
      <c r="E18" s="27" t="s">
        <v>259</v>
      </c>
      <c r="F18" s="27" t="s">
        <v>253</v>
      </c>
      <c r="G18" s="27" t="s">
        <v>254</v>
      </c>
      <c r="H18" s="27" t="s">
        <v>253</v>
      </c>
      <c r="I18" s="27" t="s">
        <v>260</v>
      </c>
      <c r="J18" s="28" t="s">
        <v>253</v>
      </c>
    </row>
    <row r="19" spans="1:10" s="4" customFormat="1" ht="16.5" customHeight="1">
      <c r="A19" s="30"/>
      <c r="B19" s="30" t="s">
        <v>41</v>
      </c>
      <c r="C19" s="30" t="s">
        <v>42</v>
      </c>
      <c r="D19" s="160"/>
      <c r="E19" s="30" t="s">
        <v>81</v>
      </c>
      <c r="F19" s="160"/>
      <c r="G19" s="30"/>
      <c r="H19" s="30"/>
      <c r="I19" s="30" t="s">
        <v>7</v>
      </c>
      <c r="J19" s="31"/>
    </row>
    <row r="20" spans="1:10" s="4" customFormat="1" ht="38.25" customHeight="1">
      <c r="A20" s="27">
        <v>2016</v>
      </c>
      <c r="B20" s="229">
        <v>6</v>
      </c>
      <c r="C20" s="229">
        <v>3</v>
      </c>
      <c r="D20" s="229">
        <v>68513</v>
      </c>
      <c r="E20" s="229">
        <v>52695</v>
      </c>
      <c r="F20" s="229">
        <v>14936177</v>
      </c>
      <c r="G20" s="229">
        <v>7814</v>
      </c>
      <c r="H20" s="229">
        <v>634606520</v>
      </c>
      <c r="I20" s="229">
        <v>175</v>
      </c>
      <c r="J20" s="230">
        <v>1622107</v>
      </c>
    </row>
    <row r="21" spans="1:17" s="4" customFormat="1" ht="38.25" customHeight="1">
      <c r="A21" s="27">
        <v>2017</v>
      </c>
      <c r="B21" s="229">
        <v>5</v>
      </c>
      <c r="C21" s="229" t="s">
        <v>272</v>
      </c>
      <c r="D21" s="229">
        <v>65513</v>
      </c>
      <c r="E21" s="229">
        <v>52810</v>
      </c>
      <c r="F21" s="229">
        <v>14983535</v>
      </c>
      <c r="G21" s="229">
        <v>8347</v>
      </c>
      <c r="H21" s="229">
        <v>698460580</v>
      </c>
      <c r="I21" s="229">
        <v>175</v>
      </c>
      <c r="J21" s="230">
        <v>1622108</v>
      </c>
      <c r="K21" s="20"/>
      <c r="L21" s="20"/>
      <c r="M21" s="20"/>
      <c r="N21" s="20"/>
      <c r="O21" s="20"/>
      <c r="P21" s="20"/>
      <c r="Q21" s="20"/>
    </row>
    <row r="22" spans="1:10" s="20" customFormat="1" ht="38.25" customHeight="1">
      <c r="A22" s="27">
        <v>2018</v>
      </c>
      <c r="B22" s="229">
        <v>2</v>
      </c>
      <c r="C22" s="229" t="s">
        <v>272</v>
      </c>
      <c r="D22" s="229">
        <v>44808</v>
      </c>
      <c r="E22" s="229">
        <v>52858</v>
      </c>
      <c r="F22" s="229">
        <v>14999240</v>
      </c>
      <c r="G22" s="229">
        <v>8749</v>
      </c>
      <c r="H22" s="229">
        <v>708438027</v>
      </c>
      <c r="I22" s="229">
        <v>175</v>
      </c>
      <c r="J22" s="230">
        <v>1622107</v>
      </c>
    </row>
    <row r="23" spans="1:10" s="20" customFormat="1" ht="38.25" customHeight="1">
      <c r="A23" s="27">
        <v>2019</v>
      </c>
      <c r="B23" s="229">
        <v>3</v>
      </c>
      <c r="C23" s="229" t="s">
        <v>272</v>
      </c>
      <c r="D23" s="229">
        <v>186208</v>
      </c>
      <c r="E23" s="229">
        <v>51025</v>
      </c>
      <c r="F23" s="229">
        <v>14899716</v>
      </c>
      <c r="G23" s="229">
        <v>8331</v>
      </c>
      <c r="H23" s="229">
        <v>735126867</v>
      </c>
      <c r="I23" s="229">
        <v>174</v>
      </c>
      <c r="J23" s="230">
        <v>1608107</v>
      </c>
    </row>
    <row r="24" spans="1:10" s="20" customFormat="1" ht="38.25" customHeight="1">
      <c r="A24" s="27">
        <v>2020</v>
      </c>
      <c r="B24" s="229">
        <v>6</v>
      </c>
      <c r="C24" s="229" t="s">
        <v>272</v>
      </c>
      <c r="D24" s="229">
        <v>550069</v>
      </c>
      <c r="E24" s="229">
        <v>49384</v>
      </c>
      <c r="F24" s="229">
        <v>14909854</v>
      </c>
      <c r="G24" s="229">
        <v>8678</v>
      </c>
      <c r="H24" s="229">
        <v>802858260</v>
      </c>
      <c r="I24" s="229">
        <v>174</v>
      </c>
      <c r="J24" s="230">
        <v>1608107</v>
      </c>
    </row>
    <row r="25" spans="1:10" s="4" customFormat="1" ht="54.75" customHeight="1">
      <c r="A25" s="153">
        <v>2021</v>
      </c>
      <c r="B25" s="246">
        <v>4</v>
      </c>
      <c r="C25" s="232" t="s">
        <v>272</v>
      </c>
      <c r="D25" s="246">
        <v>505261</v>
      </c>
      <c r="E25" s="246">
        <v>49385</v>
      </c>
      <c r="F25" s="246">
        <v>14916637</v>
      </c>
      <c r="G25" s="246">
        <v>9463</v>
      </c>
      <c r="H25" s="246">
        <v>924386644</v>
      </c>
      <c r="I25" s="246">
        <v>174</v>
      </c>
      <c r="J25" s="246">
        <v>1611682</v>
      </c>
    </row>
    <row r="26" spans="1:10" s="9" customFormat="1" ht="15" customHeight="1">
      <c r="A26" s="9" t="s">
        <v>265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0" ht="12">
      <c r="A27" s="60"/>
      <c r="B27" s="61"/>
      <c r="C27" s="61"/>
      <c r="D27" s="61"/>
      <c r="E27" s="61"/>
      <c r="F27" s="61"/>
      <c r="G27" s="61"/>
      <c r="H27" s="61"/>
      <c r="I27" s="61"/>
      <c r="J27" s="61"/>
    </row>
    <row r="28" ht="12">
      <c r="A28" s="62"/>
    </row>
  </sheetData>
  <sheetProtection/>
  <mergeCells count="9">
    <mergeCell ref="A6:A7"/>
    <mergeCell ref="A17:A18"/>
    <mergeCell ref="B11:D11"/>
    <mergeCell ref="B9:D9"/>
    <mergeCell ref="B10:D10"/>
    <mergeCell ref="B6:D6"/>
    <mergeCell ref="B14:D14"/>
    <mergeCell ref="B12:D12"/>
    <mergeCell ref="B13:D1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view="pageBreakPreview" zoomScale="96" zoomScaleSheetLayoutView="96" zoomScalePageLayoutView="0" workbookViewId="0" topLeftCell="A1">
      <selection activeCell="F10" sqref="F10"/>
    </sheetView>
  </sheetViews>
  <sheetFormatPr defaultColWidth="9.140625" defaultRowHeight="12"/>
  <cols>
    <col min="1" max="1" width="19.8515625" style="19" customWidth="1"/>
    <col min="2" max="4" width="27.28125" style="19" customWidth="1"/>
    <col min="5" max="16384" width="9.140625" style="19" customWidth="1"/>
  </cols>
  <sheetData>
    <row r="1" spans="1:4" s="85" customFormat="1" ht="18.75" customHeight="1">
      <c r="A1" s="82"/>
      <c r="B1" s="93"/>
      <c r="C1" s="93"/>
      <c r="D1" s="93"/>
    </row>
    <row r="2" spans="1:4" s="12" customFormat="1" ht="24.75" customHeight="1">
      <c r="A2" s="105" t="s">
        <v>91</v>
      </c>
      <c r="B2" s="106"/>
      <c r="C2" s="106"/>
      <c r="D2" s="106"/>
    </row>
    <row r="3" spans="1:4" ht="24.75" customHeight="1">
      <c r="A3" s="105" t="s">
        <v>84</v>
      </c>
      <c r="B3" s="106"/>
      <c r="C3" s="106"/>
      <c r="D3" s="106"/>
    </row>
    <row r="4" spans="1:4" s="9" customFormat="1" ht="15" customHeight="1" thickBot="1">
      <c r="A4" s="217" t="s">
        <v>266</v>
      </c>
      <c r="B4" s="217"/>
      <c r="C4" s="217"/>
      <c r="D4" s="217"/>
    </row>
    <row r="5" spans="1:4" s="4" customFormat="1" ht="35.25" customHeight="1">
      <c r="A5" s="392" t="s">
        <v>267</v>
      </c>
      <c r="B5" s="218" t="s">
        <v>268</v>
      </c>
      <c r="C5" s="219" t="s">
        <v>269</v>
      </c>
      <c r="D5" s="220" t="s">
        <v>271</v>
      </c>
    </row>
    <row r="6" spans="1:4" s="4" customFormat="1" ht="21" customHeight="1">
      <c r="A6" s="393"/>
      <c r="B6" s="221" t="s">
        <v>378</v>
      </c>
      <c r="C6" s="221" t="s">
        <v>379</v>
      </c>
      <c r="D6" s="222" t="s">
        <v>380</v>
      </c>
    </row>
    <row r="7" spans="1:4" s="4" customFormat="1" ht="78" customHeight="1">
      <c r="A7" s="223">
        <v>2016</v>
      </c>
      <c r="B7" s="274">
        <v>7.82</v>
      </c>
      <c r="C7" s="275">
        <v>68.29</v>
      </c>
      <c r="D7" s="275">
        <v>11.896505605135813</v>
      </c>
    </row>
    <row r="8" spans="1:4" s="4" customFormat="1" ht="78" customHeight="1">
      <c r="A8" s="223">
        <v>2017</v>
      </c>
      <c r="B8" s="274">
        <v>9</v>
      </c>
      <c r="C8" s="275">
        <v>65.9</v>
      </c>
      <c r="D8" s="275">
        <v>12.6</v>
      </c>
    </row>
    <row r="9" spans="1:4" s="4" customFormat="1" ht="78" customHeight="1">
      <c r="A9" s="223">
        <v>2018</v>
      </c>
      <c r="B9" s="274">
        <v>7.8</v>
      </c>
      <c r="C9" s="275">
        <v>60.6</v>
      </c>
      <c r="D9" s="275">
        <v>11.3</v>
      </c>
    </row>
    <row r="10" spans="1:4" s="4" customFormat="1" ht="78" customHeight="1">
      <c r="A10" s="223">
        <v>2019</v>
      </c>
      <c r="B10" s="274">
        <v>7.4</v>
      </c>
      <c r="C10" s="275">
        <v>64.2</v>
      </c>
      <c r="D10" s="275">
        <v>11.98654291267794</v>
      </c>
    </row>
    <row r="11" spans="1:4" s="4" customFormat="1" ht="78" customHeight="1">
      <c r="A11" s="223">
        <v>2020</v>
      </c>
      <c r="B11" s="274">
        <v>9</v>
      </c>
      <c r="C11" s="275">
        <v>69.3</v>
      </c>
      <c r="D11" s="275">
        <v>12.789023433193025</v>
      </c>
    </row>
    <row r="12" spans="1:4" s="4" customFormat="1" ht="129.75" customHeight="1">
      <c r="A12" s="224">
        <v>2021</v>
      </c>
      <c r="B12" s="276">
        <v>8.9</v>
      </c>
      <c r="C12" s="277">
        <v>61.8</v>
      </c>
      <c r="D12" s="277">
        <v>13.1</v>
      </c>
    </row>
    <row r="13" spans="1:4" s="118" customFormat="1" ht="15" customHeight="1">
      <c r="A13" s="225" t="s">
        <v>381</v>
      </c>
      <c r="B13" s="225"/>
      <c r="C13" s="225"/>
      <c r="D13" s="225"/>
    </row>
    <row r="14" spans="1:4" s="118" customFormat="1" ht="15" customHeight="1">
      <c r="A14" s="225" t="s">
        <v>382</v>
      </c>
      <c r="B14" s="225"/>
      <c r="C14" s="225"/>
      <c r="D14" s="225"/>
    </row>
    <row r="15" spans="1:4" s="118" customFormat="1" ht="15" customHeight="1">
      <c r="A15" s="225" t="s">
        <v>383</v>
      </c>
      <c r="B15" s="225"/>
      <c r="C15" s="225"/>
      <c r="D15" s="225"/>
    </row>
    <row r="16" spans="1:4" s="118" customFormat="1" ht="15" customHeight="1">
      <c r="A16" s="226" t="s">
        <v>270</v>
      </c>
      <c r="B16" s="226"/>
      <c r="C16" s="226"/>
      <c r="D16" s="227"/>
    </row>
    <row r="17" s="12" customFormat="1" ht="12">
      <c r="A17" s="101"/>
    </row>
  </sheetData>
  <sheetProtection/>
  <mergeCells count="1">
    <mergeCell ref="A5:A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view="pageBreakPreview" zoomScaleSheetLayoutView="100" zoomScalePageLayoutView="0" workbookViewId="0" topLeftCell="A1">
      <selection activeCell="N16" sqref="N16"/>
    </sheetView>
  </sheetViews>
  <sheetFormatPr defaultColWidth="9.140625" defaultRowHeight="12"/>
  <cols>
    <col min="1" max="3" width="8.8515625" style="19" customWidth="1"/>
    <col min="4" max="12" width="8.7109375" style="19" customWidth="1"/>
    <col min="13" max="16384" width="9.140625" style="19" customWidth="1"/>
  </cols>
  <sheetData>
    <row r="1" spans="1:11" s="85" customFormat="1" ht="18.75" customHeight="1">
      <c r="A1" s="82"/>
      <c r="B1" s="83"/>
      <c r="C1" s="83"/>
      <c r="D1" s="83"/>
      <c r="E1" s="83"/>
      <c r="F1" s="83"/>
      <c r="G1" s="83"/>
      <c r="H1" s="84"/>
      <c r="I1" s="84"/>
      <c r="J1" s="83"/>
      <c r="K1" s="83"/>
    </row>
    <row r="2" spans="1:12" s="79" customFormat="1" ht="24.75" customHeight="1">
      <c r="A2" s="325" t="s">
        <v>115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</row>
    <row r="3" spans="1:12" ht="24.75" customHeight="1">
      <c r="A3" s="325" t="s">
        <v>114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</row>
    <row r="4" spans="1:11" s="9" customFormat="1" ht="15" customHeight="1" thickBot="1">
      <c r="A4" s="120" t="s">
        <v>144</v>
      </c>
      <c r="B4" s="120"/>
      <c r="C4" s="120"/>
      <c r="D4" s="120"/>
      <c r="E4" s="233"/>
      <c r="F4" s="233"/>
      <c r="G4" s="233"/>
      <c r="H4" s="234"/>
      <c r="I4" s="234"/>
      <c r="J4" s="233"/>
      <c r="K4" s="233"/>
    </row>
    <row r="5" spans="1:12" s="4" customFormat="1" ht="15" customHeight="1">
      <c r="A5" s="46" t="s">
        <v>170</v>
      </c>
      <c r="B5" s="121" t="s">
        <v>166</v>
      </c>
      <c r="C5" s="122"/>
      <c r="D5" s="123"/>
      <c r="E5" s="332" t="s">
        <v>171</v>
      </c>
      <c r="F5" s="333"/>
      <c r="G5" s="333"/>
      <c r="H5" s="333"/>
      <c r="I5" s="333"/>
      <c r="J5" s="333"/>
      <c r="K5" s="333"/>
      <c r="L5" s="333"/>
    </row>
    <row r="6" spans="1:12" s="4" customFormat="1" ht="15" customHeight="1">
      <c r="A6" s="46"/>
      <c r="B6" s="46"/>
      <c r="C6" s="124" t="s">
        <v>311</v>
      </c>
      <c r="D6" s="125" t="s">
        <v>312</v>
      </c>
      <c r="E6" s="240" t="s">
        <v>167</v>
      </c>
      <c r="F6" s="241"/>
      <c r="G6" s="241"/>
      <c r="H6" s="242"/>
      <c r="I6" s="242"/>
      <c r="J6" s="329" t="s">
        <v>168</v>
      </c>
      <c r="K6" s="330"/>
      <c r="L6" s="330"/>
    </row>
    <row r="7" spans="1:12" s="130" customFormat="1" ht="15" customHeight="1">
      <c r="A7" s="128"/>
      <c r="B7" s="128"/>
      <c r="C7" s="128"/>
      <c r="D7" s="128"/>
      <c r="E7" s="128" t="s">
        <v>289</v>
      </c>
      <c r="F7" s="128" t="s">
        <v>290</v>
      </c>
      <c r="G7" s="128" t="s">
        <v>291</v>
      </c>
      <c r="H7" s="245" t="s">
        <v>292</v>
      </c>
      <c r="I7" s="129" t="s">
        <v>162</v>
      </c>
      <c r="J7" s="128" t="s">
        <v>294</v>
      </c>
      <c r="K7" s="131" t="s">
        <v>292</v>
      </c>
      <c r="L7" s="143" t="s">
        <v>298</v>
      </c>
    </row>
    <row r="8" spans="1:12" s="130" customFormat="1" ht="15" customHeight="1">
      <c r="A8" s="128"/>
      <c r="B8" s="128"/>
      <c r="C8" s="128"/>
      <c r="D8" s="128" t="s">
        <v>279</v>
      </c>
      <c r="E8" s="128"/>
      <c r="F8" s="128" t="s">
        <v>293</v>
      </c>
      <c r="G8" s="128"/>
      <c r="H8" s="236" t="s">
        <v>288</v>
      </c>
      <c r="I8" s="129"/>
      <c r="J8" s="128"/>
      <c r="K8" s="131" t="s">
        <v>295</v>
      </c>
      <c r="L8" s="143"/>
    </row>
    <row r="9" spans="1:12" s="130" customFormat="1" ht="15" customHeight="1">
      <c r="A9" s="128"/>
      <c r="B9" s="128"/>
      <c r="C9" s="128" t="s">
        <v>282</v>
      </c>
      <c r="D9" s="128" t="s">
        <v>280</v>
      </c>
      <c r="E9" s="128"/>
      <c r="F9" s="128" t="s">
        <v>284</v>
      </c>
      <c r="G9" s="128"/>
      <c r="H9" s="129" t="s">
        <v>88</v>
      </c>
      <c r="I9" s="129"/>
      <c r="J9" s="128"/>
      <c r="K9" s="132" t="s">
        <v>88</v>
      </c>
      <c r="L9" s="143"/>
    </row>
    <row r="10" spans="1:12" s="130" customFormat="1" ht="15" customHeight="1">
      <c r="A10" s="133"/>
      <c r="B10" s="133" t="s">
        <v>113</v>
      </c>
      <c r="C10" s="134" t="s">
        <v>283</v>
      </c>
      <c r="D10" s="133" t="s">
        <v>281</v>
      </c>
      <c r="E10" s="133" t="s">
        <v>285</v>
      </c>
      <c r="F10" s="133" t="s">
        <v>286</v>
      </c>
      <c r="G10" s="133" t="s">
        <v>87</v>
      </c>
      <c r="H10" s="135" t="s">
        <v>287</v>
      </c>
      <c r="I10" s="135"/>
      <c r="J10" s="133" t="s">
        <v>296</v>
      </c>
      <c r="K10" s="136" t="s">
        <v>297</v>
      </c>
      <c r="L10" s="212" t="s">
        <v>33</v>
      </c>
    </row>
    <row r="11" spans="1:12" s="4" customFormat="1" ht="30.75" customHeight="1">
      <c r="A11" s="46">
        <v>2016</v>
      </c>
      <c r="B11" s="230">
        <v>25929</v>
      </c>
      <c r="C11" s="243">
        <v>11086</v>
      </c>
      <c r="D11" s="243">
        <v>14843</v>
      </c>
      <c r="E11" s="243">
        <v>5926</v>
      </c>
      <c r="F11" s="243">
        <v>910</v>
      </c>
      <c r="G11" s="243" t="s">
        <v>272</v>
      </c>
      <c r="H11" s="243" t="s">
        <v>272</v>
      </c>
      <c r="I11" s="243" t="s">
        <v>272</v>
      </c>
      <c r="J11" s="243">
        <v>408</v>
      </c>
      <c r="K11" s="243">
        <v>3200</v>
      </c>
      <c r="L11" s="243">
        <v>1837</v>
      </c>
    </row>
    <row r="12" spans="1:12" s="4" customFormat="1" ht="30.75" customHeight="1">
      <c r="A12" s="46">
        <v>2017</v>
      </c>
      <c r="B12" s="230">
        <v>29499</v>
      </c>
      <c r="C12" s="243">
        <v>14109</v>
      </c>
      <c r="D12" s="243">
        <v>15390</v>
      </c>
      <c r="E12" s="243">
        <v>8919</v>
      </c>
      <c r="F12" s="243">
        <v>954</v>
      </c>
      <c r="G12" s="243" t="s">
        <v>272</v>
      </c>
      <c r="H12" s="243" t="s">
        <v>272</v>
      </c>
      <c r="I12" s="243" t="s">
        <v>272</v>
      </c>
      <c r="J12" s="243">
        <v>438</v>
      </c>
      <c r="K12" s="243">
        <v>3920</v>
      </c>
      <c r="L12" s="243">
        <v>1922</v>
      </c>
    </row>
    <row r="13" spans="1:12" s="20" customFormat="1" ht="30.75" customHeight="1">
      <c r="A13" s="46">
        <v>2018</v>
      </c>
      <c r="B13" s="230">
        <v>27929</v>
      </c>
      <c r="C13" s="243">
        <v>13219</v>
      </c>
      <c r="D13" s="243">
        <v>14710</v>
      </c>
      <c r="E13" s="243">
        <v>7811</v>
      </c>
      <c r="F13" s="243">
        <v>1007</v>
      </c>
      <c r="G13" s="243" t="s">
        <v>272</v>
      </c>
      <c r="H13" s="243" t="s">
        <v>272</v>
      </c>
      <c r="I13" s="243" t="s">
        <v>272</v>
      </c>
      <c r="J13" s="243">
        <v>390</v>
      </c>
      <c r="K13" s="243">
        <v>3688</v>
      </c>
      <c r="L13" s="243">
        <v>2119</v>
      </c>
    </row>
    <row r="14" spans="1:12" s="20" customFormat="1" ht="30.75" customHeight="1">
      <c r="A14" s="46">
        <v>2019</v>
      </c>
      <c r="B14" s="230">
        <v>26833</v>
      </c>
      <c r="C14" s="243">
        <v>17203</v>
      </c>
      <c r="D14" s="243">
        <v>15666</v>
      </c>
      <c r="E14" s="243">
        <v>6531</v>
      </c>
      <c r="F14" s="243">
        <v>671</v>
      </c>
      <c r="G14" s="243" t="s">
        <v>272</v>
      </c>
      <c r="H14" s="243" t="s">
        <v>272</v>
      </c>
      <c r="I14" s="243" t="s">
        <v>272</v>
      </c>
      <c r="J14" s="243">
        <v>440</v>
      </c>
      <c r="K14" s="243">
        <v>3791</v>
      </c>
      <c r="L14" s="243">
        <v>2278</v>
      </c>
    </row>
    <row r="15" spans="1:12" s="20" customFormat="1" ht="30.75" customHeight="1">
      <c r="A15" s="46">
        <v>2020</v>
      </c>
      <c r="B15" s="230">
        <v>35571</v>
      </c>
      <c r="C15" s="243">
        <v>16755</v>
      </c>
      <c r="D15" s="243">
        <v>18816</v>
      </c>
      <c r="E15" s="243">
        <v>11370</v>
      </c>
      <c r="F15" s="243">
        <v>842</v>
      </c>
      <c r="G15" s="243" t="s">
        <v>272</v>
      </c>
      <c r="H15" s="243" t="s">
        <v>272</v>
      </c>
      <c r="I15" s="243" t="s">
        <v>272</v>
      </c>
      <c r="J15" s="243">
        <v>445</v>
      </c>
      <c r="K15" s="243">
        <v>4463</v>
      </c>
      <c r="L15" s="243">
        <v>2475</v>
      </c>
    </row>
    <row r="16" spans="1:12" s="4" customFormat="1" ht="47.25" customHeight="1">
      <c r="A16" s="137">
        <v>2021</v>
      </c>
      <c r="B16" s="278">
        <v>32748409000</v>
      </c>
      <c r="C16" s="279">
        <v>13676478000</v>
      </c>
      <c r="D16" s="279">
        <v>19071931000</v>
      </c>
      <c r="E16" s="279">
        <v>8823736000</v>
      </c>
      <c r="F16" s="279">
        <v>650627000</v>
      </c>
      <c r="G16" s="279" t="s">
        <v>272</v>
      </c>
      <c r="H16" s="279" t="s">
        <v>272</v>
      </c>
      <c r="I16" s="279" t="s">
        <v>272</v>
      </c>
      <c r="J16" s="279">
        <v>366231000</v>
      </c>
      <c r="K16" s="279">
        <v>4880525000</v>
      </c>
      <c r="L16" s="279">
        <v>2582508000</v>
      </c>
    </row>
    <row r="17" spans="1:11" s="4" customFormat="1" ht="15" customHeight="1" thickBot="1">
      <c r="A17" s="138"/>
      <c r="B17" s="138"/>
      <c r="C17" s="138"/>
      <c r="D17" s="138"/>
      <c r="E17" s="138"/>
      <c r="F17" s="138"/>
      <c r="G17" s="138"/>
      <c r="H17" s="138"/>
      <c r="I17" s="138"/>
      <c r="J17" s="235"/>
      <c r="K17" s="235"/>
    </row>
    <row r="18" spans="1:12" s="4" customFormat="1" ht="30" customHeight="1">
      <c r="A18" s="46" t="s">
        <v>170</v>
      </c>
      <c r="B18" s="326" t="s">
        <v>303</v>
      </c>
      <c r="C18" s="327"/>
      <c r="D18" s="327"/>
      <c r="E18" s="328"/>
      <c r="F18" s="335" t="s">
        <v>169</v>
      </c>
      <c r="G18" s="336"/>
      <c r="H18" s="336"/>
      <c r="I18" s="337"/>
      <c r="J18" s="338" t="s">
        <v>310</v>
      </c>
      <c r="K18" s="327"/>
      <c r="L18" s="327"/>
    </row>
    <row r="19" spans="1:12" s="4" customFormat="1" ht="15" customHeight="1">
      <c r="A19" s="46"/>
      <c r="B19" s="329" t="s">
        <v>158</v>
      </c>
      <c r="C19" s="330"/>
      <c r="D19" s="330"/>
      <c r="E19" s="331"/>
      <c r="F19" s="334" t="s">
        <v>159</v>
      </c>
      <c r="G19" s="334"/>
      <c r="H19" s="334"/>
      <c r="I19" s="139" t="s">
        <v>163</v>
      </c>
      <c r="J19" s="140" t="s">
        <v>164</v>
      </c>
      <c r="K19" s="139" t="s">
        <v>160</v>
      </c>
      <c r="L19" s="127" t="s">
        <v>161</v>
      </c>
    </row>
    <row r="20" spans="1:12" s="130" customFormat="1" ht="15" customHeight="1">
      <c r="A20" s="128"/>
      <c r="B20" s="141" t="s">
        <v>299</v>
      </c>
      <c r="C20" s="128" t="s">
        <v>300</v>
      </c>
      <c r="D20" s="245" t="s">
        <v>292</v>
      </c>
      <c r="E20" s="237" t="s">
        <v>162</v>
      </c>
      <c r="F20" s="142" t="s">
        <v>304</v>
      </c>
      <c r="G20" s="141" t="s">
        <v>292</v>
      </c>
      <c r="H20" s="141" t="s">
        <v>162</v>
      </c>
      <c r="I20" s="141" t="s">
        <v>165</v>
      </c>
      <c r="J20" s="142"/>
      <c r="K20" s="142"/>
      <c r="L20" s="143"/>
    </row>
    <row r="21" spans="1:12" s="130" customFormat="1" ht="15" customHeight="1">
      <c r="A21" s="128"/>
      <c r="B21" s="142"/>
      <c r="C21" s="128" t="s">
        <v>288</v>
      </c>
      <c r="D21" s="236" t="s">
        <v>288</v>
      </c>
      <c r="E21" s="128"/>
      <c r="F21" s="142" t="s">
        <v>305</v>
      </c>
      <c r="G21" s="142" t="s">
        <v>306</v>
      </c>
      <c r="H21" s="142"/>
      <c r="I21" s="142"/>
      <c r="J21" s="128"/>
      <c r="K21" s="128"/>
      <c r="L21" s="143"/>
    </row>
    <row r="22" spans="1:12" s="130" customFormat="1" ht="15" customHeight="1">
      <c r="A22" s="128"/>
      <c r="B22" s="142"/>
      <c r="C22" s="128" t="s">
        <v>301</v>
      </c>
      <c r="D22" s="238" t="s">
        <v>88</v>
      </c>
      <c r="E22" s="128"/>
      <c r="F22" s="142" t="s">
        <v>307</v>
      </c>
      <c r="G22" s="142" t="s">
        <v>88</v>
      </c>
      <c r="H22" s="142"/>
      <c r="I22" s="142"/>
      <c r="J22" s="128"/>
      <c r="K22" s="128"/>
      <c r="L22" s="131" t="s">
        <v>112</v>
      </c>
    </row>
    <row r="23" spans="1:12" s="130" customFormat="1" ht="15" customHeight="1">
      <c r="A23" s="133"/>
      <c r="B23" s="134" t="s">
        <v>302</v>
      </c>
      <c r="C23" s="133" t="s">
        <v>287</v>
      </c>
      <c r="D23" s="239" t="s">
        <v>287</v>
      </c>
      <c r="E23" s="133"/>
      <c r="F23" s="134" t="s">
        <v>308</v>
      </c>
      <c r="G23" s="134" t="s">
        <v>309</v>
      </c>
      <c r="H23" s="134"/>
      <c r="I23" s="134"/>
      <c r="J23" s="133" t="s">
        <v>111</v>
      </c>
      <c r="K23" s="134" t="s">
        <v>110</v>
      </c>
      <c r="L23" s="136" t="s">
        <v>109</v>
      </c>
    </row>
    <row r="24" spans="1:12" s="4" customFormat="1" ht="30.75" customHeight="1">
      <c r="A24" s="46">
        <v>2016</v>
      </c>
      <c r="B24" s="243">
        <v>3474</v>
      </c>
      <c r="C24" s="243">
        <v>5436</v>
      </c>
      <c r="D24" s="243"/>
      <c r="E24" s="243" t="s">
        <v>272</v>
      </c>
      <c r="F24" s="243">
        <v>320</v>
      </c>
      <c r="G24" s="243">
        <v>3774</v>
      </c>
      <c r="H24" s="243" t="s">
        <v>272</v>
      </c>
      <c r="I24" s="243" t="s">
        <v>272</v>
      </c>
      <c r="J24" s="243">
        <v>644</v>
      </c>
      <c r="K24" s="243">
        <v>156</v>
      </c>
      <c r="L24" s="230">
        <v>488</v>
      </c>
    </row>
    <row r="25" spans="1:12" s="4" customFormat="1" ht="30.75" customHeight="1">
      <c r="A25" s="46">
        <v>2017</v>
      </c>
      <c r="B25" s="243">
        <v>3994</v>
      </c>
      <c r="C25" s="243">
        <v>4811</v>
      </c>
      <c r="D25" s="243"/>
      <c r="E25" s="243" t="s">
        <v>272</v>
      </c>
      <c r="F25" s="243">
        <v>333</v>
      </c>
      <c r="G25" s="243">
        <v>3708</v>
      </c>
      <c r="H25" s="243" t="s">
        <v>272</v>
      </c>
      <c r="I25" s="243" t="s">
        <v>272</v>
      </c>
      <c r="J25" s="243">
        <v>500</v>
      </c>
      <c r="K25" s="243">
        <v>196</v>
      </c>
      <c r="L25" s="230">
        <v>304</v>
      </c>
    </row>
    <row r="26" spans="1:12" s="20" customFormat="1" ht="30.75" customHeight="1">
      <c r="A26" s="46">
        <v>2018</v>
      </c>
      <c r="B26" s="243">
        <v>3463</v>
      </c>
      <c r="C26" s="243">
        <v>4606</v>
      </c>
      <c r="D26" s="243"/>
      <c r="E26" s="244" t="s">
        <v>272</v>
      </c>
      <c r="F26" s="243">
        <v>350</v>
      </c>
      <c r="G26" s="243">
        <v>3632</v>
      </c>
      <c r="H26" s="243" t="s">
        <v>272</v>
      </c>
      <c r="I26" s="243" t="s">
        <v>272</v>
      </c>
      <c r="J26" s="243">
        <v>863</v>
      </c>
      <c r="K26" s="243">
        <v>419</v>
      </c>
      <c r="L26" s="230">
        <v>444</v>
      </c>
    </row>
    <row r="27" spans="1:12" s="20" customFormat="1" ht="30.75" customHeight="1">
      <c r="A27" s="46">
        <v>2019</v>
      </c>
      <c r="B27" s="243">
        <v>4238</v>
      </c>
      <c r="C27" s="243">
        <v>4318</v>
      </c>
      <c r="D27" s="243"/>
      <c r="E27" s="243" t="s">
        <v>272</v>
      </c>
      <c r="F27" s="243">
        <v>375</v>
      </c>
      <c r="G27" s="243">
        <v>3393</v>
      </c>
      <c r="H27" s="243" t="s">
        <v>272</v>
      </c>
      <c r="I27" s="243" t="s">
        <v>272</v>
      </c>
      <c r="J27" s="243">
        <v>798</v>
      </c>
      <c r="K27" s="243">
        <v>197</v>
      </c>
      <c r="L27" s="230">
        <v>601</v>
      </c>
    </row>
    <row r="28" spans="1:12" s="20" customFormat="1" ht="30.75" customHeight="1">
      <c r="A28" s="46">
        <v>2020</v>
      </c>
      <c r="B28" s="243">
        <v>4281</v>
      </c>
      <c r="C28" s="243">
        <v>4736</v>
      </c>
      <c r="D28" s="243">
        <v>2022</v>
      </c>
      <c r="E28" s="243" t="s">
        <v>272</v>
      </c>
      <c r="F28" s="243">
        <v>402</v>
      </c>
      <c r="G28" s="243">
        <v>3968</v>
      </c>
      <c r="H28" s="243" t="s">
        <v>272</v>
      </c>
      <c r="I28" s="243" t="s">
        <v>272</v>
      </c>
      <c r="J28" s="243">
        <v>569</v>
      </c>
      <c r="K28" s="243">
        <v>174</v>
      </c>
      <c r="L28" s="230">
        <v>395</v>
      </c>
    </row>
    <row r="29" spans="1:12" s="4" customFormat="1" ht="47.25" customHeight="1">
      <c r="A29" s="137">
        <v>2021</v>
      </c>
      <c r="B29" s="279">
        <v>4348038000</v>
      </c>
      <c r="C29" s="279">
        <v>4399062000</v>
      </c>
      <c r="D29" s="279">
        <v>2090120000</v>
      </c>
      <c r="E29" s="279" t="s">
        <v>272</v>
      </c>
      <c r="F29" s="280">
        <v>415681</v>
      </c>
      <c r="G29" s="279">
        <v>3674021000</v>
      </c>
      <c r="H29" s="279" t="s">
        <v>272</v>
      </c>
      <c r="I29" s="279" t="s">
        <v>272</v>
      </c>
      <c r="J29" s="279">
        <v>517860000</v>
      </c>
      <c r="K29" s="279">
        <v>112413000</v>
      </c>
      <c r="L29" s="278">
        <v>405447000</v>
      </c>
    </row>
    <row r="30" spans="1:11" s="118" customFormat="1" ht="15" customHeight="1">
      <c r="A30" s="144" t="s">
        <v>152</v>
      </c>
      <c r="B30" s="145"/>
      <c r="C30" s="116"/>
      <c r="D30" s="116"/>
      <c r="E30" s="116"/>
      <c r="F30" s="116"/>
      <c r="G30" s="116"/>
      <c r="H30" s="116"/>
      <c r="I30" s="116"/>
      <c r="J30" s="116"/>
      <c r="K30" s="116"/>
    </row>
  </sheetData>
  <sheetProtection/>
  <mergeCells count="9">
    <mergeCell ref="A2:L2"/>
    <mergeCell ref="A3:L3"/>
    <mergeCell ref="B18:E18"/>
    <mergeCell ref="B19:E19"/>
    <mergeCell ref="E5:L5"/>
    <mergeCell ref="J6:L6"/>
    <mergeCell ref="F19:H19"/>
    <mergeCell ref="F18:I18"/>
    <mergeCell ref="J18:L1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view="pageBreakPreview" zoomScaleSheetLayoutView="100" zoomScalePageLayoutView="0" workbookViewId="0" topLeftCell="A1">
      <selection activeCell="I13" sqref="I13"/>
    </sheetView>
  </sheetViews>
  <sheetFormatPr defaultColWidth="9.140625" defaultRowHeight="12"/>
  <cols>
    <col min="1" max="1" width="11.8515625" style="12" customWidth="1"/>
    <col min="2" max="2" width="15.00390625" style="12" customWidth="1"/>
    <col min="3" max="4" width="15.421875" style="12" customWidth="1"/>
    <col min="5" max="5" width="15.00390625" style="12" customWidth="1"/>
    <col min="6" max="7" width="14.8515625" style="12" customWidth="1"/>
    <col min="8" max="16384" width="9.140625" style="12" customWidth="1"/>
  </cols>
  <sheetData>
    <row r="1" s="81" customFormat="1" ht="18.75" customHeight="1">
      <c r="G1" s="86"/>
    </row>
    <row r="2" spans="1:7" s="79" customFormat="1" ht="24.75" customHeight="1">
      <c r="A2" s="96" t="s">
        <v>119</v>
      </c>
      <c r="B2" s="97"/>
      <c r="C2" s="97"/>
      <c r="D2" s="97"/>
      <c r="E2" s="97"/>
      <c r="F2" s="97"/>
      <c r="G2" s="87"/>
    </row>
    <row r="3" spans="1:7" s="50" customFormat="1" ht="24.75" customHeight="1">
      <c r="A3" s="96" t="s">
        <v>118</v>
      </c>
      <c r="B3" s="98"/>
      <c r="C3" s="98"/>
      <c r="D3" s="98"/>
      <c r="E3" s="98"/>
      <c r="F3" s="98"/>
      <c r="G3" s="80"/>
    </row>
    <row r="4" s="9" customFormat="1" ht="15" customHeight="1" thickBot="1">
      <c r="A4" s="9" t="s">
        <v>172</v>
      </c>
    </row>
    <row r="5" spans="1:7" s="4" customFormat="1" ht="16.5" customHeight="1">
      <c r="A5" s="107"/>
      <c r="B5" s="147" t="s">
        <v>173</v>
      </c>
      <c r="C5" s="147"/>
      <c r="D5" s="148"/>
      <c r="E5" s="147" t="s">
        <v>179</v>
      </c>
      <c r="F5" s="147"/>
      <c r="G5" s="147"/>
    </row>
    <row r="6" spans="1:7" s="4" customFormat="1" ht="16.5" customHeight="1">
      <c r="A6" s="27" t="s">
        <v>145</v>
      </c>
      <c r="B6" s="27" t="s">
        <v>174</v>
      </c>
      <c r="C6" s="27" t="s">
        <v>175</v>
      </c>
      <c r="D6" s="27" t="s">
        <v>176</v>
      </c>
      <c r="E6" s="27" t="s">
        <v>174</v>
      </c>
      <c r="F6" s="27" t="s">
        <v>175</v>
      </c>
      <c r="G6" s="28" t="s">
        <v>176</v>
      </c>
    </row>
    <row r="7" spans="1:7" s="4" customFormat="1" ht="16.5" customHeight="1">
      <c r="A7" s="30"/>
      <c r="B7" s="30" t="s">
        <v>0</v>
      </c>
      <c r="C7" s="30" t="s">
        <v>117</v>
      </c>
      <c r="D7" s="30" t="s">
        <v>116</v>
      </c>
      <c r="E7" s="30"/>
      <c r="F7" s="30"/>
      <c r="G7" s="31"/>
    </row>
    <row r="8" spans="1:7" s="4" customFormat="1" ht="38.25" customHeight="1">
      <c r="A8" s="149">
        <v>2016</v>
      </c>
      <c r="B8" s="247">
        <v>433209</v>
      </c>
      <c r="C8" s="247">
        <v>365750</v>
      </c>
      <c r="D8" s="247">
        <v>67458</v>
      </c>
      <c r="E8" s="247">
        <v>453950</v>
      </c>
      <c r="F8" s="247">
        <v>384566</v>
      </c>
      <c r="G8" s="248">
        <v>69384</v>
      </c>
    </row>
    <row r="9" spans="1:7" s="4" customFormat="1" ht="38.25" customHeight="1">
      <c r="A9" s="149">
        <v>2017</v>
      </c>
      <c r="B9" s="247">
        <v>515707</v>
      </c>
      <c r="C9" s="247">
        <v>432976</v>
      </c>
      <c r="D9" s="247">
        <v>82731</v>
      </c>
      <c r="E9" s="247">
        <v>537376</v>
      </c>
      <c r="F9" s="247">
        <v>447181</v>
      </c>
      <c r="G9" s="248">
        <v>90195</v>
      </c>
    </row>
    <row r="10" spans="1:7" s="78" customFormat="1" ht="38.25" customHeight="1">
      <c r="A10" s="149">
        <v>2018</v>
      </c>
      <c r="B10" s="247">
        <v>582312</v>
      </c>
      <c r="C10" s="247">
        <v>496342</v>
      </c>
      <c r="D10" s="247">
        <v>85970</v>
      </c>
      <c r="E10" s="247">
        <v>608474</v>
      </c>
      <c r="F10" s="247">
        <v>516928</v>
      </c>
      <c r="G10" s="248">
        <v>91546</v>
      </c>
    </row>
    <row r="11" spans="1:7" s="78" customFormat="1" ht="38.25" customHeight="1">
      <c r="A11" s="149">
        <v>2019</v>
      </c>
      <c r="B11" s="247">
        <v>683832</v>
      </c>
      <c r="C11" s="247">
        <v>602416</v>
      </c>
      <c r="D11" s="247">
        <v>81416</v>
      </c>
      <c r="E11" s="247">
        <v>696430</v>
      </c>
      <c r="F11" s="247">
        <v>609489</v>
      </c>
      <c r="G11" s="248">
        <v>86941</v>
      </c>
    </row>
    <row r="12" spans="1:7" s="78" customFormat="1" ht="38.25" customHeight="1">
      <c r="A12" s="27">
        <v>2020</v>
      </c>
      <c r="B12" s="247">
        <v>746056</v>
      </c>
      <c r="C12" s="247">
        <v>646404</v>
      </c>
      <c r="D12" s="247">
        <v>99652</v>
      </c>
      <c r="E12" s="247">
        <v>753354</v>
      </c>
      <c r="F12" s="247">
        <v>644706</v>
      </c>
      <c r="G12" s="248">
        <v>108648</v>
      </c>
    </row>
    <row r="13" spans="1:7" s="4" customFormat="1" ht="66.75" customHeight="1">
      <c r="A13" s="54">
        <v>2021</v>
      </c>
      <c r="B13" s="249">
        <v>759332</v>
      </c>
      <c r="C13" s="249">
        <v>648622</v>
      </c>
      <c r="D13" s="249">
        <v>110711</v>
      </c>
      <c r="E13" s="249">
        <v>754242</v>
      </c>
      <c r="F13" s="249">
        <v>649637</v>
      </c>
      <c r="G13" s="284">
        <v>104605</v>
      </c>
    </row>
    <row r="14" spans="1:7" s="4" customFormat="1" ht="19.5" customHeight="1" thickBot="1">
      <c r="A14" s="150"/>
      <c r="B14" s="151"/>
      <c r="C14" s="152"/>
      <c r="D14" s="152"/>
      <c r="E14" s="151"/>
      <c r="F14" s="152"/>
      <c r="G14" s="152"/>
    </row>
    <row r="15" spans="1:7" s="4" customFormat="1" ht="16.5" customHeight="1">
      <c r="A15" s="107"/>
      <c r="B15" s="147" t="s">
        <v>177</v>
      </c>
      <c r="C15" s="147"/>
      <c r="D15" s="148"/>
      <c r="E15" s="147" t="s">
        <v>178</v>
      </c>
      <c r="F15" s="147"/>
      <c r="G15" s="147"/>
    </row>
    <row r="16" spans="1:7" s="4" customFormat="1" ht="16.5" customHeight="1">
      <c r="A16" s="27" t="s">
        <v>145</v>
      </c>
      <c r="B16" s="27" t="s">
        <v>174</v>
      </c>
      <c r="C16" s="27" t="s">
        <v>175</v>
      </c>
      <c r="D16" s="27" t="s">
        <v>176</v>
      </c>
      <c r="E16" s="27" t="s">
        <v>174</v>
      </c>
      <c r="F16" s="27" t="s">
        <v>175</v>
      </c>
      <c r="G16" s="28" t="s">
        <v>176</v>
      </c>
    </row>
    <row r="17" spans="1:7" s="4" customFormat="1" ht="16.5" customHeight="1">
      <c r="A17" s="30"/>
      <c r="B17" s="30"/>
      <c r="C17" s="30"/>
      <c r="D17" s="30"/>
      <c r="E17" s="30"/>
      <c r="F17" s="30"/>
      <c r="G17" s="31"/>
    </row>
    <row r="18" spans="1:7" s="4" customFormat="1" ht="38.25" customHeight="1">
      <c r="A18" s="27">
        <v>2016</v>
      </c>
      <c r="B18" s="229">
        <v>335949</v>
      </c>
      <c r="C18" s="229">
        <v>295781</v>
      </c>
      <c r="D18" s="229">
        <v>40168</v>
      </c>
      <c r="E18" s="229">
        <v>118000</v>
      </c>
      <c r="F18" s="229">
        <v>88785</v>
      </c>
      <c r="G18" s="230">
        <v>29215</v>
      </c>
    </row>
    <row r="19" spans="1:11" s="4" customFormat="1" ht="38.25" customHeight="1">
      <c r="A19" s="27">
        <v>2017</v>
      </c>
      <c r="B19" s="229">
        <v>385553</v>
      </c>
      <c r="C19" s="229">
        <v>333563</v>
      </c>
      <c r="D19" s="229">
        <v>51990</v>
      </c>
      <c r="E19" s="229">
        <v>151823</v>
      </c>
      <c r="F19" s="229">
        <v>113618</v>
      </c>
      <c r="G19" s="229">
        <v>38205</v>
      </c>
      <c r="H19" s="20"/>
      <c r="I19" s="20"/>
      <c r="J19" s="20"/>
      <c r="K19" s="20"/>
    </row>
    <row r="20" spans="1:7" s="20" customFormat="1" ht="38.25" customHeight="1">
      <c r="A20" s="27">
        <v>2018</v>
      </c>
      <c r="B20" s="229">
        <v>413928</v>
      </c>
      <c r="C20" s="229">
        <v>358333</v>
      </c>
      <c r="D20" s="229">
        <v>55595</v>
      </c>
      <c r="E20" s="229">
        <v>194546</v>
      </c>
      <c r="F20" s="229">
        <v>158595</v>
      </c>
      <c r="G20" s="229">
        <v>35951</v>
      </c>
    </row>
    <row r="21" spans="1:7" s="20" customFormat="1" ht="38.25" customHeight="1">
      <c r="A21" s="27">
        <v>2019</v>
      </c>
      <c r="B21" s="229">
        <v>520069</v>
      </c>
      <c r="C21" s="229">
        <v>467410</v>
      </c>
      <c r="D21" s="229">
        <v>52659</v>
      </c>
      <c r="E21" s="229">
        <v>176361</v>
      </c>
      <c r="F21" s="229">
        <v>142079</v>
      </c>
      <c r="G21" s="229">
        <v>34282</v>
      </c>
    </row>
    <row r="22" spans="1:7" s="20" customFormat="1" ht="38.25" customHeight="1">
      <c r="A22" s="27">
        <v>2020</v>
      </c>
      <c r="B22" s="229">
        <v>568044</v>
      </c>
      <c r="C22" s="229">
        <v>497062</v>
      </c>
      <c r="D22" s="229">
        <v>70982</v>
      </c>
      <c r="E22" s="229">
        <v>185310</v>
      </c>
      <c r="F22" s="229">
        <v>147644</v>
      </c>
      <c r="G22" s="229">
        <v>37666</v>
      </c>
    </row>
    <row r="23" spans="1:7" s="4" customFormat="1" ht="66.75" customHeight="1">
      <c r="A23" s="153">
        <v>2021</v>
      </c>
      <c r="B23" s="232">
        <v>619588</v>
      </c>
      <c r="C23" s="246">
        <v>527527</v>
      </c>
      <c r="D23" s="246">
        <v>92062</v>
      </c>
      <c r="E23" s="232">
        <v>134653</v>
      </c>
      <c r="F23" s="232">
        <v>122110</v>
      </c>
      <c r="G23" s="232">
        <v>12544</v>
      </c>
    </row>
    <row r="24" spans="1:14" s="118" customFormat="1" ht="15" customHeight="1">
      <c r="A24" s="118" t="s">
        <v>152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1:14" s="8" customFormat="1" ht="11.25">
      <c r="A25" s="1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="8" customFormat="1" ht="11.25">
      <c r="A26" s="62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35"/>
  <sheetViews>
    <sheetView view="pageBreakPreview" zoomScaleSheetLayoutView="100" zoomScalePageLayoutView="0" workbookViewId="0" topLeftCell="A1">
      <selection activeCell="W16" sqref="W16"/>
    </sheetView>
  </sheetViews>
  <sheetFormatPr defaultColWidth="9.140625" defaultRowHeight="12"/>
  <cols>
    <col min="1" max="2" width="8.8515625" style="73" customWidth="1"/>
    <col min="3" max="3" width="8.8515625" style="17" customWidth="1"/>
    <col min="4" max="12" width="8.8515625" style="73" customWidth="1"/>
    <col min="13" max="13" width="8.8515625" style="12" customWidth="1"/>
    <col min="14" max="21" width="11.7109375" style="12" customWidth="1"/>
    <col min="22" max="16384" width="9.140625" style="12" customWidth="1"/>
  </cols>
  <sheetData>
    <row r="1" spans="1:21" s="81" customFormat="1" ht="18.75" customHeight="1">
      <c r="A1" s="309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2"/>
      <c r="N1" s="88"/>
      <c r="O1" s="88"/>
      <c r="P1" s="88"/>
      <c r="Q1" s="88"/>
      <c r="R1" s="88"/>
      <c r="S1" s="88"/>
      <c r="T1" s="88"/>
      <c r="U1" s="88"/>
    </row>
    <row r="2" spans="1:21" s="79" customFormat="1" ht="24.75" customHeight="1">
      <c r="A2" s="339" t="s">
        <v>140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285"/>
      <c r="M2" s="339" t="s">
        <v>402</v>
      </c>
      <c r="N2" s="339"/>
      <c r="O2" s="339"/>
      <c r="P2" s="339"/>
      <c r="Q2" s="339"/>
      <c r="R2" s="339"/>
      <c r="S2" s="339"/>
      <c r="T2" s="339"/>
      <c r="U2" s="339"/>
    </row>
    <row r="3" spans="1:21" s="50" customFormat="1" ht="24.75" customHeight="1">
      <c r="A3" s="99" t="s">
        <v>75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99" t="s">
        <v>403</v>
      </c>
      <c r="N3" s="100"/>
      <c r="O3" s="100"/>
      <c r="P3" s="100"/>
      <c r="Q3" s="100"/>
      <c r="R3" s="100"/>
      <c r="S3" s="100"/>
      <c r="T3" s="100"/>
      <c r="U3" s="100"/>
    </row>
    <row r="4" spans="1:21" s="9" customFormat="1" ht="15" customHeight="1" thickBot="1">
      <c r="A4" s="47" t="s">
        <v>144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 t="s">
        <v>144</v>
      </c>
      <c r="N4" s="47"/>
      <c r="O4" s="47"/>
      <c r="P4" s="47"/>
      <c r="Q4" s="47"/>
      <c r="R4" s="47"/>
      <c r="S4" s="47"/>
      <c r="T4" s="47"/>
      <c r="U4" s="47"/>
    </row>
    <row r="5" spans="1:21" s="9" customFormat="1" ht="15" customHeight="1">
      <c r="A5" s="163" t="s">
        <v>180</v>
      </c>
      <c r="B5" s="164" t="s">
        <v>181</v>
      </c>
      <c r="C5" s="165" t="s">
        <v>182</v>
      </c>
      <c r="D5" s="363" t="s">
        <v>414</v>
      </c>
      <c r="E5" s="358"/>
      <c r="F5" s="358"/>
      <c r="G5" s="358"/>
      <c r="H5" s="358"/>
      <c r="I5" s="358"/>
      <c r="J5" s="358"/>
      <c r="K5" s="358"/>
      <c r="L5" s="358"/>
      <c r="M5" s="163" t="s">
        <v>180</v>
      </c>
      <c r="N5" s="350" t="s">
        <v>415</v>
      </c>
      <c r="O5" s="351"/>
      <c r="P5" s="351"/>
      <c r="Q5" s="351"/>
      <c r="R5" s="351"/>
      <c r="S5" s="351"/>
      <c r="T5" s="351"/>
      <c r="U5" s="351"/>
    </row>
    <row r="6" spans="1:21" s="9" customFormat="1" ht="15" customHeight="1">
      <c r="A6" s="43"/>
      <c r="B6" s="166"/>
      <c r="C6" s="167" t="s">
        <v>121</v>
      </c>
      <c r="D6" s="167" t="s">
        <v>121</v>
      </c>
      <c r="E6" s="362" t="s">
        <v>441</v>
      </c>
      <c r="F6" s="348"/>
      <c r="G6" s="348"/>
      <c r="H6" s="348"/>
      <c r="I6" s="348"/>
      <c r="J6" s="348"/>
      <c r="K6" s="348"/>
      <c r="L6" s="348"/>
      <c r="M6" s="43"/>
      <c r="N6" s="352" t="s">
        <v>440</v>
      </c>
      <c r="O6" s="353"/>
      <c r="P6" s="353"/>
      <c r="Q6" s="353"/>
      <c r="R6" s="353"/>
      <c r="S6" s="353"/>
      <c r="T6" s="353"/>
      <c r="U6" s="353"/>
    </row>
    <row r="7" spans="1:21" s="9" customFormat="1" ht="15" customHeight="1">
      <c r="A7" s="43"/>
      <c r="B7" s="166"/>
      <c r="C7" s="167"/>
      <c r="D7" s="167"/>
      <c r="E7" s="170"/>
      <c r="F7" s="171" t="s">
        <v>313</v>
      </c>
      <c r="G7" s="171" t="s">
        <v>314</v>
      </c>
      <c r="H7" s="171" t="s">
        <v>315</v>
      </c>
      <c r="I7" s="171" t="s">
        <v>316</v>
      </c>
      <c r="J7" s="169" t="s">
        <v>317</v>
      </c>
      <c r="K7" s="291" t="s">
        <v>318</v>
      </c>
      <c r="L7" s="292"/>
      <c r="M7" s="43"/>
      <c r="N7" s="170"/>
      <c r="O7" s="170" t="s">
        <v>329</v>
      </c>
      <c r="P7" s="157" t="s">
        <v>433</v>
      </c>
      <c r="Q7" s="171" t="s">
        <v>339</v>
      </c>
      <c r="R7" s="305" t="s">
        <v>407</v>
      </c>
      <c r="S7" s="304"/>
      <c r="T7" s="306" t="s">
        <v>408</v>
      </c>
      <c r="U7" s="306"/>
    </row>
    <row r="8" spans="1:21" s="9" customFormat="1" ht="15" customHeight="1">
      <c r="A8" s="43"/>
      <c r="B8" s="166"/>
      <c r="C8" s="167"/>
      <c r="D8" s="167"/>
      <c r="E8" s="170"/>
      <c r="F8" s="170" t="s">
        <v>319</v>
      </c>
      <c r="G8" s="170" t="s">
        <v>320</v>
      </c>
      <c r="H8" s="170" t="s">
        <v>320</v>
      </c>
      <c r="I8" s="170" t="s">
        <v>320</v>
      </c>
      <c r="J8" s="172" t="s">
        <v>321</v>
      </c>
      <c r="K8" s="157"/>
      <c r="L8" s="190"/>
      <c r="M8" s="43"/>
      <c r="N8" s="157"/>
      <c r="O8" s="170" t="s">
        <v>319</v>
      </c>
      <c r="P8" s="157" t="s">
        <v>330</v>
      </c>
      <c r="Q8" s="170" t="s">
        <v>434</v>
      </c>
      <c r="R8" s="307"/>
      <c r="S8" s="301"/>
      <c r="T8" s="306" t="s">
        <v>409</v>
      </c>
      <c r="U8" s="306"/>
    </row>
    <row r="9" spans="1:21" s="9" customFormat="1" ht="15" customHeight="1">
      <c r="A9" s="43"/>
      <c r="B9" s="166"/>
      <c r="C9" s="167" t="s">
        <v>121</v>
      </c>
      <c r="D9" s="167" t="s">
        <v>121</v>
      </c>
      <c r="E9" s="170"/>
      <c r="F9" s="170"/>
      <c r="G9" s="170"/>
      <c r="H9" s="170"/>
      <c r="I9" s="170"/>
      <c r="J9" s="172" t="s">
        <v>320</v>
      </c>
      <c r="K9" s="157" t="s">
        <v>1</v>
      </c>
      <c r="L9" s="190"/>
      <c r="M9" s="43"/>
      <c r="N9" s="157"/>
      <c r="O9" s="170"/>
      <c r="P9" s="157" t="s">
        <v>435</v>
      </c>
      <c r="Q9" s="170"/>
      <c r="R9" s="306"/>
      <c r="S9" s="301"/>
      <c r="T9" s="306" t="s">
        <v>93</v>
      </c>
      <c r="U9" s="306"/>
    </row>
    <row r="10" spans="1:21" s="9" customFormat="1" ht="15" customHeight="1">
      <c r="A10" s="43"/>
      <c r="B10" s="166"/>
      <c r="C10" s="167" t="s">
        <v>122</v>
      </c>
      <c r="D10" s="167"/>
      <c r="E10" s="170" t="s">
        <v>439</v>
      </c>
      <c r="F10" s="170" t="s">
        <v>33</v>
      </c>
      <c r="G10" s="170"/>
      <c r="H10" s="170"/>
      <c r="I10" s="170" t="s">
        <v>322</v>
      </c>
      <c r="J10" s="172" t="s">
        <v>323</v>
      </c>
      <c r="K10" s="157"/>
      <c r="L10" s="190"/>
      <c r="M10" s="43"/>
      <c r="N10" s="157"/>
      <c r="O10" s="170" t="s">
        <v>33</v>
      </c>
      <c r="P10" s="157" t="s">
        <v>436</v>
      </c>
      <c r="Q10" s="170" t="s">
        <v>437</v>
      </c>
      <c r="R10" s="306" t="s">
        <v>410</v>
      </c>
      <c r="S10" s="301"/>
      <c r="T10" s="306" t="s">
        <v>22</v>
      </c>
      <c r="U10" s="306"/>
    </row>
    <row r="11" spans="1:21" s="9" customFormat="1" ht="15" customHeight="1">
      <c r="A11" s="44"/>
      <c r="B11" s="174" t="s">
        <v>113</v>
      </c>
      <c r="C11" s="175" t="s">
        <v>120</v>
      </c>
      <c r="D11" s="176"/>
      <c r="E11" s="177" t="s">
        <v>121</v>
      </c>
      <c r="F11" s="177" t="s">
        <v>324</v>
      </c>
      <c r="G11" s="177" t="s">
        <v>325</v>
      </c>
      <c r="H11" s="177" t="s">
        <v>326</v>
      </c>
      <c r="I11" s="177" t="s">
        <v>327</v>
      </c>
      <c r="J11" s="178" t="s">
        <v>328</v>
      </c>
      <c r="K11" s="302" t="s">
        <v>34</v>
      </c>
      <c r="L11" s="308"/>
      <c r="M11" s="44"/>
      <c r="N11" s="179" t="s">
        <v>121</v>
      </c>
      <c r="O11" s="177" t="s">
        <v>32</v>
      </c>
      <c r="P11" s="179" t="s">
        <v>92</v>
      </c>
      <c r="Q11" s="177" t="s">
        <v>438</v>
      </c>
      <c r="R11" s="308" t="s">
        <v>411</v>
      </c>
      <c r="S11" s="303"/>
      <c r="T11" s="308" t="s">
        <v>102</v>
      </c>
      <c r="U11" s="308"/>
    </row>
    <row r="12" spans="1:21" s="9" customFormat="1" ht="30" customHeight="1">
      <c r="A12" s="343">
        <v>2021</v>
      </c>
      <c r="B12" s="354">
        <v>648622</v>
      </c>
      <c r="C12" s="364">
        <v>18539</v>
      </c>
      <c r="D12" s="364">
        <v>22011</v>
      </c>
      <c r="E12" s="364">
        <v>6839</v>
      </c>
      <c r="F12" s="340">
        <v>670</v>
      </c>
      <c r="G12" s="340">
        <v>656</v>
      </c>
      <c r="H12" s="340">
        <v>2298</v>
      </c>
      <c r="I12" s="340">
        <v>1011</v>
      </c>
      <c r="J12" s="340">
        <v>365</v>
      </c>
      <c r="K12" s="310"/>
      <c r="L12" s="340">
        <v>1839</v>
      </c>
      <c r="M12" s="343">
        <v>2021</v>
      </c>
      <c r="N12" s="354">
        <v>14824</v>
      </c>
      <c r="O12" s="340">
        <v>595</v>
      </c>
      <c r="P12" s="340">
        <v>0</v>
      </c>
      <c r="Q12" s="340">
        <v>3900</v>
      </c>
      <c r="R12" s="310"/>
      <c r="S12" s="340">
        <v>9729</v>
      </c>
      <c r="T12" s="310"/>
      <c r="U12" s="340">
        <v>600</v>
      </c>
    </row>
    <row r="13" spans="1:21" s="182" customFormat="1" ht="30" customHeight="1">
      <c r="A13" s="344"/>
      <c r="B13" s="355"/>
      <c r="C13" s="365"/>
      <c r="D13" s="365"/>
      <c r="E13" s="365"/>
      <c r="F13" s="341"/>
      <c r="G13" s="341"/>
      <c r="H13" s="341"/>
      <c r="I13" s="341"/>
      <c r="J13" s="341"/>
      <c r="K13" s="311"/>
      <c r="L13" s="341"/>
      <c r="M13" s="344"/>
      <c r="N13" s="355"/>
      <c r="O13" s="341"/>
      <c r="P13" s="341"/>
      <c r="Q13" s="341"/>
      <c r="R13" s="311"/>
      <c r="S13" s="341"/>
      <c r="T13" s="311"/>
      <c r="U13" s="341"/>
    </row>
    <row r="14" spans="1:21" s="183" customFormat="1" ht="30" customHeight="1">
      <c r="A14" s="344"/>
      <c r="B14" s="355"/>
      <c r="C14" s="365"/>
      <c r="D14" s="365"/>
      <c r="E14" s="365"/>
      <c r="F14" s="341"/>
      <c r="G14" s="341"/>
      <c r="H14" s="341"/>
      <c r="I14" s="341"/>
      <c r="J14" s="341"/>
      <c r="K14" s="311"/>
      <c r="L14" s="341"/>
      <c r="M14" s="344"/>
      <c r="N14" s="355"/>
      <c r="O14" s="341"/>
      <c r="P14" s="341"/>
      <c r="Q14" s="341"/>
      <c r="R14" s="311"/>
      <c r="S14" s="341"/>
      <c r="T14" s="311"/>
      <c r="U14" s="341"/>
    </row>
    <row r="15" spans="1:21" s="183" customFormat="1" ht="30" customHeight="1">
      <c r="A15" s="344"/>
      <c r="B15" s="355"/>
      <c r="C15" s="365"/>
      <c r="D15" s="365"/>
      <c r="E15" s="365"/>
      <c r="F15" s="341"/>
      <c r="G15" s="341"/>
      <c r="H15" s="341"/>
      <c r="I15" s="341"/>
      <c r="J15" s="341"/>
      <c r="K15" s="311"/>
      <c r="L15" s="341"/>
      <c r="M15" s="344"/>
      <c r="N15" s="355"/>
      <c r="O15" s="341"/>
      <c r="P15" s="341"/>
      <c r="Q15" s="341"/>
      <c r="R15" s="311"/>
      <c r="S15" s="341"/>
      <c r="T15" s="311"/>
      <c r="U15" s="341"/>
    </row>
    <row r="16" spans="1:21" s="183" customFormat="1" ht="30" customHeight="1">
      <c r="A16" s="344"/>
      <c r="B16" s="355"/>
      <c r="C16" s="365"/>
      <c r="D16" s="365"/>
      <c r="E16" s="365"/>
      <c r="F16" s="341"/>
      <c r="G16" s="341"/>
      <c r="H16" s="341"/>
      <c r="I16" s="341"/>
      <c r="J16" s="341"/>
      <c r="K16" s="311"/>
      <c r="L16" s="341"/>
      <c r="M16" s="344"/>
      <c r="N16" s="355"/>
      <c r="O16" s="341"/>
      <c r="P16" s="341"/>
      <c r="Q16" s="341"/>
      <c r="R16" s="311"/>
      <c r="S16" s="341"/>
      <c r="T16" s="311"/>
      <c r="U16" s="341"/>
    </row>
    <row r="17" spans="1:21" s="9" customFormat="1" ht="44.25" customHeight="1">
      <c r="A17" s="345"/>
      <c r="B17" s="356"/>
      <c r="C17" s="366"/>
      <c r="D17" s="366"/>
      <c r="E17" s="366"/>
      <c r="F17" s="342"/>
      <c r="G17" s="342"/>
      <c r="H17" s="342"/>
      <c r="I17" s="342"/>
      <c r="J17" s="342"/>
      <c r="K17" s="313"/>
      <c r="L17" s="342"/>
      <c r="M17" s="345"/>
      <c r="N17" s="356"/>
      <c r="O17" s="342"/>
      <c r="P17" s="342"/>
      <c r="Q17" s="342"/>
      <c r="R17" s="312"/>
      <c r="S17" s="342"/>
      <c r="T17" s="313"/>
      <c r="U17" s="342"/>
    </row>
    <row r="18" spans="1:21" s="9" customFormat="1" ht="15" customHeight="1" thickBo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s="9" customFormat="1" ht="15" customHeight="1">
      <c r="A19" s="163" t="s">
        <v>180</v>
      </c>
      <c r="B19" s="357" t="s">
        <v>432</v>
      </c>
      <c r="C19" s="358"/>
      <c r="D19" s="358"/>
      <c r="E19" s="358"/>
      <c r="F19" s="358"/>
      <c r="G19" s="358"/>
      <c r="H19" s="358"/>
      <c r="I19" s="250" t="s">
        <v>292</v>
      </c>
      <c r="J19" s="187" t="s">
        <v>352</v>
      </c>
      <c r="K19" s="188" t="s">
        <v>339</v>
      </c>
      <c r="L19" s="286" t="s">
        <v>340</v>
      </c>
      <c r="M19" s="163" t="s">
        <v>180</v>
      </c>
      <c r="N19" s="346" t="s">
        <v>189</v>
      </c>
      <c r="O19" s="346"/>
      <c r="P19" s="346"/>
      <c r="Q19" s="346"/>
      <c r="R19" s="346"/>
      <c r="S19" s="346"/>
      <c r="T19" s="346"/>
      <c r="U19" s="346"/>
    </row>
    <row r="20" spans="1:21" s="9" customFormat="1" ht="15" customHeight="1">
      <c r="A20" s="43"/>
      <c r="B20" s="359" t="s">
        <v>431</v>
      </c>
      <c r="C20" s="360"/>
      <c r="D20" s="360"/>
      <c r="E20" s="360"/>
      <c r="F20" s="360"/>
      <c r="G20" s="360"/>
      <c r="H20" s="361"/>
      <c r="I20" s="251" t="s">
        <v>337</v>
      </c>
      <c r="J20" s="170" t="s">
        <v>321</v>
      </c>
      <c r="K20" s="190" t="s">
        <v>1</v>
      </c>
      <c r="L20" s="157" t="s">
        <v>1</v>
      </c>
      <c r="M20" s="43"/>
      <c r="N20" s="172"/>
      <c r="O20" s="347" t="s">
        <v>412</v>
      </c>
      <c r="P20" s="348"/>
      <c r="Q20" s="348"/>
      <c r="R20" s="349"/>
      <c r="S20" s="293" t="s">
        <v>413</v>
      </c>
      <c r="T20" s="292"/>
      <c r="U20" s="292"/>
    </row>
    <row r="21" spans="1:21" s="9" customFormat="1" ht="15" customHeight="1">
      <c r="A21" s="43"/>
      <c r="B21" s="294"/>
      <c r="C21" s="299" t="s">
        <v>424</v>
      </c>
      <c r="D21" s="299" t="s">
        <v>425</v>
      </c>
      <c r="E21" s="299" t="s">
        <v>426</v>
      </c>
      <c r="F21" s="299" t="s">
        <v>427</v>
      </c>
      <c r="G21" s="299" t="s">
        <v>428</v>
      </c>
      <c r="H21" s="300" t="s">
        <v>429</v>
      </c>
      <c r="I21" s="170"/>
      <c r="J21" s="170"/>
      <c r="K21" s="190"/>
      <c r="L21" s="157"/>
      <c r="M21" s="43"/>
      <c r="N21" s="172"/>
      <c r="O21" s="170"/>
      <c r="P21" s="168" t="s">
        <v>343</v>
      </c>
      <c r="Q21" s="171" t="s">
        <v>19</v>
      </c>
      <c r="R21" s="171" t="s">
        <v>344</v>
      </c>
      <c r="S21" s="170"/>
      <c r="T21" s="171" t="s">
        <v>347</v>
      </c>
      <c r="U21" s="168" t="s">
        <v>348</v>
      </c>
    </row>
    <row r="22" spans="1:21" s="9" customFormat="1" ht="15" customHeight="1">
      <c r="A22" s="43"/>
      <c r="B22" s="294"/>
      <c r="C22" s="294"/>
      <c r="D22" s="294" t="s">
        <v>430</v>
      </c>
      <c r="E22" s="294"/>
      <c r="F22" s="294"/>
      <c r="G22" s="294"/>
      <c r="H22" s="295"/>
      <c r="I22" s="170"/>
      <c r="J22" s="170"/>
      <c r="K22" s="190"/>
      <c r="L22" s="157"/>
      <c r="M22" s="43"/>
      <c r="N22" s="172"/>
      <c r="O22" s="170"/>
      <c r="P22" s="190"/>
      <c r="Q22" s="170" t="s">
        <v>345</v>
      </c>
      <c r="R22" s="170" t="s">
        <v>346</v>
      </c>
      <c r="S22" s="170"/>
      <c r="T22" s="170" t="s">
        <v>1</v>
      </c>
      <c r="U22" s="157" t="s">
        <v>349</v>
      </c>
    </row>
    <row r="23" spans="1:21" s="9" customFormat="1" ht="15" customHeight="1">
      <c r="A23" s="43"/>
      <c r="B23" s="294"/>
      <c r="C23" s="294"/>
      <c r="D23" s="294"/>
      <c r="E23" s="294"/>
      <c r="F23" s="294"/>
      <c r="G23" s="294"/>
      <c r="H23" s="295"/>
      <c r="I23" s="170" t="s">
        <v>1</v>
      </c>
      <c r="J23" s="170"/>
      <c r="K23" s="190"/>
      <c r="L23" s="157" t="s">
        <v>1</v>
      </c>
      <c r="M23" s="43"/>
      <c r="N23" s="172"/>
      <c r="O23" s="170" t="s">
        <v>94</v>
      </c>
      <c r="P23" s="190"/>
      <c r="Q23" s="170"/>
      <c r="R23" s="170" t="s">
        <v>320</v>
      </c>
      <c r="S23" s="170" t="s">
        <v>95</v>
      </c>
      <c r="T23" s="170"/>
      <c r="U23" s="157" t="s">
        <v>1</v>
      </c>
    </row>
    <row r="24" spans="1:21" s="9" customFormat="1" ht="15" customHeight="1">
      <c r="A24" s="43"/>
      <c r="B24" s="294"/>
      <c r="C24" s="294"/>
      <c r="D24" s="294" t="s">
        <v>416</v>
      </c>
      <c r="E24" s="294" t="s">
        <v>417</v>
      </c>
      <c r="F24" s="294"/>
      <c r="G24" s="294"/>
      <c r="H24" s="296"/>
      <c r="I24" s="170" t="s">
        <v>88</v>
      </c>
      <c r="J24" s="170" t="s">
        <v>341</v>
      </c>
      <c r="K24" s="170"/>
      <c r="L24" s="157" t="s">
        <v>88</v>
      </c>
      <c r="M24" s="43"/>
      <c r="N24" s="172"/>
      <c r="O24" s="170" t="s">
        <v>97</v>
      </c>
      <c r="P24" s="170" t="s">
        <v>98</v>
      </c>
      <c r="Q24" s="170"/>
      <c r="R24" s="167" t="s">
        <v>99</v>
      </c>
      <c r="S24" s="170" t="s">
        <v>100</v>
      </c>
      <c r="T24" s="170" t="s">
        <v>350</v>
      </c>
      <c r="U24" s="157"/>
    </row>
    <row r="25" spans="1:21" s="9" customFormat="1" ht="15" customHeight="1">
      <c r="A25" s="44"/>
      <c r="B25" s="297"/>
      <c r="C25" s="297" t="s">
        <v>418</v>
      </c>
      <c r="D25" s="297" t="s">
        <v>419</v>
      </c>
      <c r="E25" s="297" t="s">
        <v>420</v>
      </c>
      <c r="F25" s="297" t="s">
        <v>421</v>
      </c>
      <c r="G25" s="297" t="s">
        <v>422</v>
      </c>
      <c r="H25" s="298" t="s">
        <v>423</v>
      </c>
      <c r="I25" s="177" t="s">
        <v>338</v>
      </c>
      <c r="J25" s="193" t="s">
        <v>328</v>
      </c>
      <c r="K25" s="177" t="s">
        <v>342</v>
      </c>
      <c r="L25" s="179" t="s">
        <v>103</v>
      </c>
      <c r="M25" s="44"/>
      <c r="N25" s="178"/>
      <c r="O25" s="193"/>
      <c r="P25" s="177" t="s">
        <v>104</v>
      </c>
      <c r="Q25" s="177" t="s">
        <v>2</v>
      </c>
      <c r="R25" s="176" t="s">
        <v>105</v>
      </c>
      <c r="S25" s="177"/>
      <c r="T25" s="177" t="s">
        <v>22</v>
      </c>
      <c r="U25" s="179" t="s">
        <v>351</v>
      </c>
    </row>
    <row r="26" spans="1:21" s="9" customFormat="1" ht="30" customHeight="1">
      <c r="A26" s="343">
        <v>2021</v>
      </c>
      <c r="B26" s="354">
        <v>348</v>
      </c>
      <c r="C26" s="364">
        <v>15</v>
      </c>
      <c r="D26" s="364">
        <v>110</v>
      </c>
      <c r="E26" s="364">
        <v>15</v>
      </c>
      <c r="F26" s="340">
        <v>165</v>
      </c>
      <c r="G26" s="340">
        <v>0</v>
      </c>
      <c r="H26" s="340">
        <v>43</v>
      </c>
      <c r="I26" s="340">
        <v>266607</v>
      </c>
      <c r="J26" s="340">
        <v>13113</v>
      </c>
      <c r="K26" s="340">
        <v>160464</v>
      </c>
      <c r="L26" s="340">
        <v>0</v>
      </c>
      <c r="M26" s="343">
        <v>2021</v>
      </c>
      <c r="N26" s="373">
        <v>167888</v>
      </c>
      <c r="O26" s="367">
        <v>148831</v>
      </c>
      <c r="P26" s="367">
        <v>14129</v>
      </c>
      <c r="Q26" s="367">
        <v>134702</v>
      </c>
      <c r="R26" s="370">
        <v>0</v>
      </c>
      <c r="S26" s="367">
        <v>19057</v>
      </c>
      <c r="T26" s="367">
        <v>650</v>
      </c>
      <c r="U26" s="367">
        <v>18407</v>
      </c>
    </row>
    <row r="27" spans="1:21" s="182" customFormat="1" ht="30" customHeight="1">
      <c r="A27" s="344"/>
      <c r="B27" s="355"/>
      <c r="C27" s="365"/>
      <c r="D27" s="365"/>
      <c r="E27" s="365"/>
      <c r="F27" s="341"/>
      <c r="G27" s="341"/>
      <c r="H27" s="341"/>
      <c r="I27" s="341"/>
      <c r="J27" s="341"/>
      <c r="K27" s="341"/>
      <c r="L27" s="341"/>
      <c r="M27" s="344"/>
      <c r="N27" s="374"/>
      <c r="O27" s="368"/>
      <c r="P27" s="368"/>
      <c r="Q27" s="368"/>
      <c r="R27" s="371"/>
      <c r="S27" s="368"/>
      <c r="T27" s="368"/>
      <c r="U27" s="368"/>
    </row>
    <row r="28" spans="1:21" s="183" customFormat="1" ht="30" customHeight="1">
      <c r="A28" s="344"/>
      <c r="B28" s="355"/>
      <c r="C28" s="365"/>
      <c r="D28" s="365"/>
      <c r="E28" s="365"/>
      <c r="F28" s="341"/>
      <c r="G28" s="341"/>
      <c r="H28" s="341"/>
      <c r="I28" s="341"/>
      <c r="J28" s="341"/>
      <c r="K28" s="341"/>
      <c r="L28" s="341"/>
      <c r="M28" s="344"/>
      <c r="N28" s="374"/>
      <c r="O28" s="368"/>
      <c r="P28" s="368"/>
      <c r="Q28" s="368"/>
      <c r="R28" s="371"/>
      <c r="S28" s="368"/>
      <c r="T28" s="368"/>
      <c r="U28" s="368"/>
    </row>
    <row r="29" spans="1:21" s="183" customFormat="1" ht="30" customHeight="1">
      <c r="A29" s="344"/>
      <c r="B29" s="355"/>
      <c r="C29" s="365"/>
      <c r="D29" s="365"/>
      <c r="E29" s="365"/>
      <c r="F29" s="341"/>
      <c r="G29" s="341"/>
      <c r="H29" s="341"/>
      <c r="I29" s="341"/>
      <c r="J29" s="341"/>
      <c r="K29" s="341"/>
      <c r="L29" s="341"/>
      <c r="M29" s="344"/>
      <c r="N29" s="374"/>
      <c r="O29" s="368"/>
      <c r="P29" s="368"/>
      <c r="Q29" s="368"/>
      <c r="R29" s="371"/>
      <c r="S29" s="368"/>
      <c r="T29" s="368"/>
      <c r="U29" s="368"/>
    </row>
    <row r="30" spans="1:21" s="183" customFormat="1" ht="30" customHeight="1">
      <c r="A30" s="344"/>
      <c r="B30" s="355"/>
      <c r="C30" s="365"/>
      <c r="D30" s="365"/>
      <c r="E30" s="365"/>
      <c r="F30" s="341"/>
      <c r="G30" s="341"/>
      <c r="H30" s="341"/>
      <c r="I30" s="341"/>
      <c r="J30" s="341"/>
      <c r="K30" s="341"/>
      <c r="L30" s="341"/>
      <c r="M30" s="344"/>
      <c r="N30" s="374"/>
      <c r="O30" s="368"/>
      <c r="P30" s="368"/>
      <c r="Q30" s="368"/>
      <c r="R30" s="371"/>
      <c r="S30" s="368"/>
      <c r="T30" s="368"/>
      <c r="U30" s="368"/>
    </row>
    <row r="31" spans="1:21" s="9" customFormat="1" ht="44.25" customHeight="1">
      <c r="A31" s="345"/>
      <c r="B31" s="356"/>
      <c r="C31" s="366"/>
      <c r="D31" s="366"/>
      <c r="E31" s="366"/>
      <c r="F31" s="342"/>
      <c r="G31" s="342"/>
      <c r="H31" s="342"/>
      <c r="I31" s="342"/>
      <c r="J31" s="342"/>
      <c r="K31" s="342"/>
      <c r="L31" s="342"/>
      <c r="M31" s="345"/>
      <c r="N31" s="375"/>
      <c r="O31" s="369"/>
      <c r="P31" s="369"/>
      <c r="Q31" s="369"/>
      <c r="R31" s="372"/>
      <c r="S31" s="369"/>
      <c r="T31" s="369"/>
      <c r="U31" s="369"/>
    </row>
    <row r="32" spans="1:21" s="118" customFormat="1" ht="15" customHeight="1">
      <c r="A32" s="161" t="s">
        <v>404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61" t="s">
        <v>404</v>
      </c>
      <c r="N32" s="146"/>
      <c r="O32" s="146"/>
      <c r="P32" s="146"/>
      <c r="Q32" s="146"/>
      <c r="R32" s="146"/>
      <c r="S32" s="146"/>
      <c r="T32" s="146"/>
      <c r="U32" s="146"/>
    </row>
    <row r="33" spans="1:21" s="118" customFormat="1" ht="15" customHeight="1">
      <c r="A33" s="161" t="s">
        <v>405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61" t="s">
        <v>405</v>
      </c>
      <c r="N33" s="146"/>
      <c r="O33" s="146"/>
      <c r="P33" s="146"/>
      <c r="Q33" s="146"/>
      <c r="R33" s="146"/>
      <c r="S33" s="146"/>
      <c r="T33" s="146"/>
      <c r="U33" s="146"/>
    </row>
    <row r="34" spans="1:21" s="118" customFormat="1" ht="15" customHeight="1">
      <c r="A34" s="161" t="s">
        <v>406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61" t="s">
        <v>406</v>
      </c>
      <c r="N34" s="146"/>
      <c r="O34" s="146"/>
      <c r="P34" s="146"/>
      <c r="Q34" s="146"/>
      <c r="R34" s="146"/>
      <c r="S34" s="146"/>
      <c r="T34" s="146"/>
      <c r="U34" s="146"/>
    </row>
    <row r="35" spans="1:21" s="118" customFormat="1" ht="15" customHeight="1">
      <c r="A35" s="162" t="s">
        <v>152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62" t="s">
        <v>152</v>
      </c>
      <c r="N35" s="116"/>
      <c r="O35" s="116"/>
      <c r="P35" s="116"/>
      <c r="Q35" s="116"/>
      <c r="R35" s="116"/>
      <c r="S35" s="116"/>
      <c r="T35" s="116"/>
      <c r="U35" s="116"/>
    </row>
  </sheetData>
  <sheetProtection/>
  <mergeCells count="49">
    <mergeCell ref="K26:K31"/>
    <mergeCell ref="L26:L31"/>
    <mergeCell ref="M26:M31"/>
    <mergeCell ref="O26:O31"/>
    <mergeCell ref="N26:N31"/>
    <mergeCell ref="B26:B31"/>
    <mergeCell ref="A26:A31"/>
    <mergeCell ref="C26:C31"/>
    <mergeCell ref="D26:D31"/>
    <mergeCell ref="E26:E31"/>
    <mergeCell ref="F26:F31"/>
    <mergeCell ref="G26:G31"/>
    <mergeCell ref="H26:H31"/>
    <mergeCell ref="U26:U31"/>
    <mergeCell ref="T26:T31"/>
    <mergeCell ref="S26:S31"/>
    <mergeCell ref="Q26:Q31"/>
    <mergeCell ref="R26:R31"/>
    <mergeCell ref="P26:P31"/>
    <mergeCell ref="I26:I31"/>
    <mergeCell ref="J26:J31"/>
    <mergeCell ref="B19:H19"/>
    <mergeCell ref="B20:H20"/>
    <mergeCell ref="E6:L6"/>
    <mergeCell ref="D5:L5"/>
    <mergeCell ref="A12:A17"/>
    <mergeCell ref="B12:B17"/>
    <mergeCell ref="C12:C17"/>
    <mergeCell ref="D12:D17"/>
    <mergeCell ref="E12:E17"/>
    <mergeCell ref="F12:F17"/>
    <mergeCell ref="N19:U19"/>
    <mergeCell ref="O20:R20"/>
    <mergeCell ref="N5:U5"/>
    <mergeCell ref="N6:U6"/>
    <mergeCell ref="G12:G17"/>
    <mergeCell ref="H12:H17"/>
    <mergeCell ref="I12:I17"/>
    <mergeCell ref="J12:J17"/>
    <mergeCell ref="L12:L17"/>
    <mergeCell ref="N12:N17"/>
    <mergeCell ref="M2:U2"/>
    <mergeCell ref="A2:K2"/>
    <mergeCell ref="O12:O17"/>
    <mergeCell ref="M12:M17"/>
    <mergeCell ref="P12:P17"/>
    <mergeCell ref="Q12:Q17"/>
    <mergeCell ref="S12:S17"/>
    <mergeCell ref="U12:U1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8" r:id="rId1"/>
  <colBreaks count="1" manualBreakCount="1">
    <brk id="12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32"/>
  <sheetViews>
    <sheetView view="pageBreakPreview" zoomScaleSheetLayoutView="100" zoomScalePageLayoutView="0" workbookViewId="0" topLeftCell="A1">
      <selection activeCell="Q17" sqref="Q17"/>
    </sheetView>
  </sheetViews>
  <sheetFormatPr defaultColWidth="9.140625" defaultRowHeight="12"/>
  <cols>
    <col min="1" max="1" width="6.8515625" style="12" customWidth="1"/>
    <col min="2" max="2" width="8.00390625" style="12" customWidth="1"/>
    <col min="3" max="3" width="9.140625" style="8" customWidth="1"/>
    <col min="4" max="4" width="7.421875" style="12" customWidth="1"/>
    <col min="5" max="8" width="6.28125" style="12" customWidth="1"/>
    <col min="9" max="9" width="7.421875" style="12" customWidth="1"/>
    <col min="10" max="15" width="6.28125" style="12" customWidth="1"/>
    <col min="16" max="16384" width="9.140625" style="12" customWidth="1"/>
  </cols>
  <sheetData>
    <row r="1" spans="1:15" s="81" customFormat="1" ht="18.75" customHeight="1">
      <c r="A1" s="82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79" customFormat="1" ht="24.75" customHeight="1">
      <c r="A2" s="339" t="s">
        <v>401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15" s="50" customFormat="1" ht="24.75" customHeight="1">
      <c r="A3" s="99" t="s">
        <v>75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9" customFormat="1" ht="15" customHeight="1" thickBot="1">
      <c r="A4" s="47" t="s">
        <v>144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9" customFormat="1" ht="15" customHeight="1">
      <c r="A5" s="163" t="s">
        <v>180</v>
      </c>
      <c r="B5" s="164" t="s">
        <v>181</v>
      </c>
      <c r="C5" s="165" t="s">
        <v>182</v>
      </c>
      <c r="D5" s="363" t="s">
        <v>183</v>
      </c>
      <c r="E5" s="358"/>
      <c r="F5" s="358"/>
      <c r="G5" s="358"/>
      <c r="H5" s="358"/>
      <c r="I5" s="358"/>
      <c r="J5" s="358"/>
      <c r="K5" s="358"/>
      <c r="L5" s="358"/>
      <c r="M5" s="358"/>
      <c r="N5" s="164"/>
      <c r="O5" s="164"/>
    </row>
    <row r="6" spans="1:15" s="9" customFormat="1" ht="15" customHeight="1">
      <c r="A6" s="43"/>
      <c r="B6" s="166"/>
      <c r="C6" s="167" t="s">
        <v>121</v>
      </c>
      <c r="D6" s="167" t="s">
        <v>121</v>
      </c>
      <c r="E6" s="362" t="s">
        <v>184</v>
      </c>
      <c r="F6" s="348"/>
      <c r="G6" s="348"/>
      <c r="H6" s="348"/>
      <c r="I6" s="348"/>
      <c r="J6" s="348"/>
      <c r="K6" s="349"/>
      <c r="L6" s="352" t="s">
        <v>185</v>
      </c>
      <c r="M6" s="376"/>
      <c r="N6" s="376"/>
      <c r="O6" s="376"/>
    </row>
    <row r="7" spans="1:15" s="9" customFormat="1" ht="15" customHeight="1">
      <c r="A7" s="43"/>
      <c r="B7" s="166"/>
      <c r="C7" s="167"/>
      <c r="D7" s="167"/>
      <c r="E7" s="170"/>
      <c r="F7" s="171" t="s">
        <v>313</v>
      </c>
      <c r="G7" s="171" t="s">
        <v>314</v>
      </c>
      <c r="H7" s="171" t="s">
        <v>315</v>
      </c>
      <c r="I7" s="171" t="s">
        <v>316</v>
      </c>
      <c r="J7" s="169" t="s">
        <v>317</v>
      </c>
      <c r="K7" s="171" t="s">
        <v>318</v>
      </c>
      <c r="L7" s="157"/>
      <c r="M7" s="171" t="s">
        <v>329</v>
      </c>
      <c r="N7" s="168" t="s">
        <v>330</v>
      </c>
      <c r="O7" s="168" t="s">
        <v>331</v>
      </c>
    </row>
    <row r="8" spans="1:19" s="9" customFormat="1" ht="15" customHeight="1">
      <c r="A8" s="43"/>
      <c r="B8" s="166"/>
      <c r="C8" s="167"/>
      <c r="D8" s="167"/>
      <c r="E8" s="170" t="s">
        <v>106</v>
      </c>
      <c r="F8" s="170" t="s">
        <v>319</v>
      </c>
      <c r="G8" s="170" t="s">
        <v>320</v>
      </c>
      <c r="H8" s="170" t="s">
        <v>320</v>
      </c>
      <c r="I8" s="170" t="s">
        <v>320</v>
      </c>
      <c r="J8" s="172" t="s">
        <v>321</v>
      </c>
      <c r="K8" s="170"/>
      <c r="L8" s="157" t="s">
        <v>126</v>
      </c>
      <c r="M8" s="170" t="s">
        <v>319</v>
      </c>
      <c r="N8" s="157"/>
      <c r="O8" s="157" t="s">
        <v>332</v>
      </c>
      <c r="S8" s="173"/>
    </row>
    <row r="9" spans="1:15" s="9" customFormat="1" ht="15" customHeight="1">
      <c r="A9" s="43"/>
      <c r="B9" s="166"/>
      <c r="C9" s="167" t="s">
        <v>121</v>
      </c>
      <c r="D9" s="167" t="s">
        <v>121</v>
      </c>
      <c r="E9" s="170" t="s">
        <v>107</v>
      </c>
      <c r="F9" s="170"/>
      <c r="G9" s="170"/>
      <c r="H9" s="170"/>
      <c r="I9" s="170"/>
      <c r="J9" s="172" t="s">
        <v>320</v>
      </c>
      <c r="K9" s="170" t="s">
        <v>1</v>
      </c>
      <c r="L9" s="157" t="s">
        <v>125</v>
      </c>
      <c r="M9" s="170"/>
      <c r="N9" s="157"/>
      <c r="O9" s="157" t="s">
        <v>333</v>
      </c>
    </row>
    <row r="10" spans="1:15" s="9" customFormat="1" ht="15" customHeight="1">
      <c r="A10" s="43"/>
      <c r="B10" s="166"/>
      <c r="C10" s="167" t="s">
        <v>122</v>
      </c>
      <c r="D10" s="167"/>
      <c r="E10" s="170" t="s">
        <v>108</v>
      </c>
      <c r="F10" s="170" t="s">
        <v>33</v>
      </c>
      <c r="G10" s="170"/>
      <c r="H10" s="170"/>
      <c r="I10" s="170" t="s">
        <v>322</v>
      </c>
      <c r="J10" s="172" t="s">
        <v>323</v>
      </c>
      <c r="K10" s="170"/>
      <c r="L10" s="157" t="s">
        <v>124</v>
      </c>
      <c r="M10" s="170" t="s">
        <v>33</v>
      </c>
      <c r="N10" s="157"/>
      <c r="O10" s="157" t="s">
        <v>334</v>
      </c>
    </row>
    <row r="11" spans="1:20" s="9" customFormat="1" ht="15" customHeight="1">
      <c r="A11" s="44"/>
      <c r="B11" s="174" t="s">
        <v>123</v>
      </c>
      <c r="C11" s="175" t="s">
        <v>120</v>
      </c>
      <c r="D11" s="176"/>
      <c r="E11" s="177" t="s">
        <v>121</v>
      </c>
      <c r="F11" s="177" t="s">
        <v>324</v>
      </c>
      <c r="G11" s="177" t="s">
        <v>325</v>
      </c>
      <c r="H11" s="177" t="s">
        <v>326</v>
      </c>
      <c r="I11" s="177" t="s">
        <v>327</v>
      </c>
      <c r="J11" s="178" t="s">
        <v>328</v>
      </c>
      <c r="K11" s="177" t="s">
        <v>34</v>
      </c>
      <c r="L11" s="179" t="s">
        <v>121</v>
      </c>
      <c r="M11" s="177" t="s">
        <v>32</v>
      </c>
      <c r="N11" s="179" t="s">
        <v>92</v>
      </c>
      <c r="O11" s="179" t="s">
        <v>335</v>
      </c>
      <c r="T11" s="173"/>
    </row>
    <row r="12" spans="1:15" s="9" customFormat="1" ht="37.5" customHeight="1">
      <c r="A12" s="180">
        <v>2016</v>
      </c>
      <c r="B12" s="252">
        <v>365751</v>
      </c>
      <c r="C12" s="252">
        <v>12122</v>
      </c>
      <c r="D12" s="252">
        <v>10788</v>
      </c>
      <c r="E12" s="252">
        <v>5469</v>
      </c>
      <c r="F12" s="252">
        <v>510</v>
      </c>
      <c r="G12" s="252">
        <v>730</v>
      </c>
      <c r="H12" s="252">
        <v>716</v>
      </c>
      <c r="I12" s="252">
        <v>1823</v>
      </c>
      <c r="J12" s="252">
        <v>286</v>
      </c>
      <c r="K12" s="252">
        <v>1404</v>
      </c>
      <c r="L12" s="252">
        <v>5319</v>
      </c>
      <c r="M12" s="252">
        <v>500</v>
      </c>
      <c r="N12" s="252">
        <v>1</v>
      </c>
      <c r="O12" s="252">
        <v>188</v>
      </c>
    </row>
    <row r="13" spans="1:22" s="182" customFormat="1" ht="37.5" customHeight="1">
      <c r="A13" s="181">
        <v>2017</v>
      </c>
      <c r="B13" s="252">
        <f>SUM(C13,D13,D26:H26)</f>
        <v>432676</v>
      </c>
      <c r="C13" s="253">
        <v>13972</v>
      </c>
      <c r="D13" s="252">
        <f>SUM(E13,L13)</f>
        <v>15987</v>
      </c>
      <c r="E13" s="252">
        <f>SUM(F13:K13)</f>
        <v>7605</v>
      </c>
      <c r="F13" s="253">
        <v>208</v>
      </c>
      <c r="G13" s="253">
        <v>793</v>
      </c>
      <c r="H13" s="253">
        <v>977</v>
      </c>
      <c r="I13" s="253">
        <v>3870</v>
      </c>
      <c r="J13" s="253">
        <v>318</v>
      </c>
      <c r="K13" s="253">
        <v>1439</v>
      </c>
      <c r="L13" s="252">
        <f>SUM(M13:O13,B26:C26)</f>
        <v>8382</v>
      </c>
      <c r="M13" s="253">
        <v>700</v>
      </c>
      <c r="N13" s="253">
        <v>391</v>
      </c>
      <c r="O13" s="253">
        <v>324</v>
      </c>
      <c r="P13" s="183"/>
      <c r="V13" s="184"/>
    </row>
    <row r="14" spans="1:20" s="183" customFormat="1" ht="37.5" customHeight="1">
      <c r="A14" s="181">
        <v>2018</v>
      </c>
      <c r="B14" s="252">
        <v>496343</v>
      </c>
      <c r="C14" s="253">
        <v>13825</v>
      </c>
      <c r="D14" s="252">
        <v>15577</v>
      </c>
      <c r="E14" s="252">
        <v>6778</v>
      </c>
      <c r="F14" s="253">
        <v>512</v>
      </c>
      <c r="G14" s="253">
        <v>739</v>
      </c>
      <c r="H14" s="253">
        <v>994</v>
      </c>
      <c r="I14" s="253">
        <v>2308</v>
      </c>
      <c r="J14" s="253">
        <v>331</v>
      </c>
      <c r="K14" s="253">
        <v>1894</v>
      </c>
      <c r="L14" s="252">
        <v>8799</v>
      </c>
      <c r="M14" s="253">
        <v>330</v>
      </c>
      <c r="N14" s="253">
        <v>73</v>
      </c>
      <c r="O14" s="253">
        <v>261</v>
      </c>
      <c r="T14" s="185"/>
    </row>
    <row r="15" spans="1:20" s="183" customFormat="1" ht="37.5" customHeight="1">
      <c r="A15" s="181">
        <v>2019</v>
      </c>
      <c r="B15" s="252">
        <v>602416</v>
      </c>
      <c r="C15" s="253">
        <v>15070</v>
      </c>
      <c r="D15" s="252">
        <v>17258</v>
      </c>
      <c r="E15" s="252">
        <v>7271</v>
      </c>
      <c r="F15" s="253">
        <v>648</v>
      </c>
      <c r="G15" s="253">
        <v>827</v>
      </c>
      <c r="H15" s="253">
        <v>1084</v>
      </c>
      <c r="I15" s="253">
        <v>2282</v>
      </c>
      <c r="J15" s="253">
        <v>336</v>
      </c>
      <c r="K15" s="253">
        <v>2094</v>
      </c>
      <c r="L15" s="252">
        <v>9987</v>
      </c>
      <c r="M15" s="253">
        <v>300</v>
      </c>
      <c r="N15" s="253">
        <v>84</v>
      </c>
      <c r="O15" s="253">
        <v>322</v>
      </c>
      <c r="T15" s="186"/>
    </row>
    <row r="16" spans="1:15" s="9" customFormat="1" ht="37.5" customHeight="1">
      <c r="A16" s="44">
        <v>2020</v>
      </c>
      <c r="B16" s="314">
        <v>646404</v>
      </c>
      <c r="C16" s="315">
        <v>18368</v>
      </c>
      <c r="D16" s="315">
        <v>22402</v>
      </c>
      <c r="E16" s="315">
        <v>6238</v>
      </c>
      <c r="F16" s="316">
        <v>295</v>
      </c>
      <c r="G16" s="316">
        <v>784</v>
      </c>
      <c r="H16" s="316">
        <v>1454</v>
      </c>
      <c r="I16" s="316">
        <v>1668</v>
      </c>
      <c r="J16" s="316">
        <v>403</v>
      </c>
      <c r="K16" s="316">
        <v>1634</v>
      </c>
      <c r="L16" s="315">
        <v>16164</v>
      </c>
      <c r="M16" s="316">
        <v>110</v>
      </c>
      <c r="N16" s="316">
        <v>458</v>
      </c>
      <c r="O16" s="316">
        <v>167</v>
      </c>
    </row>
    <row r="17" spans="1:15" s="9" customFormat="1" ht="15" customHeight="1" thickBo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9" customFormat="1" ht="15" customHeight="1">
      <c r="A18" s="163" t="s">
        <v>190</v>
      </c>
      <c r="B18" s="290" t="s">
        <v>400</v>
      </c>
      <c r="C18" s="289"/>
      <c r="D18" s="250" t="s">
        <v>336</v>
      </c>
      <c r="E18" s="187" t="s">
        <v>352</v>
      </c>
      <c r="F18" s="188" t="s">
        <v>339</v>
      </c>
      <c r="G18" s="189" t="s">
        <v>340</v>
      </c>
      <c r="H18" s="377" t="s">
        <v>189</v>
      </c>
      <c r="I18" s="346"/>
      <c r="J18" s="346"/>
      <c r="K18" s="346"/>
      <c r="L18" s="346"/>
      <c r="M18" s="346"/>
      <c r="N18" s="346"/>
      <c r="O18" s="346"/>
    </row>
    <row r="19" spans="1:20" s="9" customFormat="1" ht="15" customHeight="1">
      <c r="A19" s="43"/>
      <c r="B19" s="287" t="s">
        <v>191</v>
      </c>
      <c r="C19" s="288"/>
      <c r="D19" s="251" t="s">
        <v>337</v>
      </c>
      <c r="E19" s="170" t="s">
        <v>321</v>
      </c>
      <c r="F19" s="190" t="s">
        <v>1</v>
      </c>
      <c r="G19" s="170" t="s">
        <v>1</v>
      </c>
      <c r="H19" s="172"/>
      <c r="I19" s="362" t="s">
        <v>192</v>
      </c>
      <c r="J19" s="348"/>
      <c r="K19" s="348"/>
      <c r="L19" s="349"/>
      <c r="M19" s="291" t="s">
        <v>193</v>
      </c>
      <c r="N19" s="292"/>
      <c r="O19" s="292"/>
      <c r="T19" s="191"/>
    </row>
    <row r="20" spans="1:15" s="9" customFormat="1" ht="15" customHeight="1">
      <c r="A20" s="43"/>
      <c r="B20" s="192" t="s">
        <v>186</v>
      </c>
      <c r="C20" s="169" t="s">
        <v>187</v>
      </c>
      <c r="D20" s="170"/>
      <c r="E20" s="170"/>
      <c r="F20" s="190"/>
      <c r="G20" s="170"/>
      <c r="H20" s="170"/>
      <c r="I20" s="170"/>
      <c r="J20" s="168" t="s">
        <v>343</v>
      </c>
      <c r="K20" s="171" t="s">
        <v>19</v>
      </c>
      <c r="L20" s="171" t="s">
        <v>344</v>
      </c>
      <c r="M20" s="170"/>
      <c r="N20" s="171" t="s">
        <v>347</v>
      </c>
      <c r="O20" s="168" t="s">
        <v>348</v>
      </c>
    </row>
    <row r="21" spans="1:15" s="9" customFormat="1" ht="15" customHeight="1">
      <c r="A21" s="43"/>
      <c r="B21" s="43"/>
      <c r="C21" s="172" t="s">
        <v>188</v>
      </c>
      <c r="D21" s="170"/>
      <c r="E21" s="170"/>
      <c r="F21" s="190"/>
      <c r="G21" s="170"/>
      <c r="H21" s="170"/>
      <c r="I21" s="170"/>
      <c r="J21" s="190"/>
      <c r="K21" s="170" t="s">
        <v>345</v>
      </c>
      <c r="L21" s="170" t="s">
        <v>346</v>
      </c>
      <c r="M21" s="170"/>
      <c r="N21" s="170" t="s">
        <v>1</v>
      </c>
      <c r="O21" s="157" t="s">
        <v>349</v>
      </c>
    </row>
    <row r="22" spans="1:15" s="9" customFormat="1" ht="15" customHeight="1">
      <c r="A22" s="43"/>
      <c r="B22" s="172"/>
      <c r="C22" s="172" t="s">
        <v>93</v>
      </c>
      <c r="D22" s="170"/>
      <c r="E22" s="170" t="s">
        <v>1</v>
      </c>
      <c r="F22" s="190"/>
      <c r="G22" s="170" t="s">
        <v>1</v>
      </c>
      <c r="H22" s="170"/>
      <c r="I22" s="170" t="s">
        <v>94</v>
      </c>
      <c r="J22" s="190"/>
      <c r="K22" s="170"/>
      <c r="L22" s="170" t="s">
        <v>320</v>
      </c>
      <c r="M22" s="170" t="s">
        <v>95</v>
      </c>
      <c r="N22" s="170"/>
      <c r="O22" s="157" t="s">
        <v>1</v>
      </c>
    </row>
    <row r="23" spans="1:15" s="9" customFormat="1" ht="15" customHeight="1">
      <c r="A23" s="43"/>
      <c r="B23" s="172" t="s">
        <v>96</v>
      </c>
      <c r="C23" s="172" t="s">
        <v>22</v>
      </c>
      <c r="D23" s="170" t="s">
        <v>88</v>
      </c>
      <c r="E23" s="170" t="s">
        <v>341</v>
      </c>
      <c r="F23" s="170"/>
      <c r="G23" s="170" t="s">
        <v>88</v>
      </c>
      <c r="H23" s="170"/>
      <c r="I23" s="170" t="s">
        <v>97</v>
      </c>
      <c r="J23" s="170" t="s">
        <v>98</v>
      </c>
      <c r="K23" s="170"/>
      <c r="L23" s="167" t="s">
        <v>99</v>
      </c>
      <c r="M23" s="170" t="s">
        <v>100</v>
      </c>
      <c r="N23" s="170" t="s">
        <v>350</v>
      </c>
      <c r="O23" s="157"/>
    </row>
    <row r="24" spans="1:19" s="9" customFormat="1" ht="15" customHeight="1">
      <c r="A24" s="44"/>
      <c r="B24" s="178" t="s">
        <v>101</v>
      </c>
      <c r="C24" s="178" t="s">
        <v>102</v>
      </c>
      <c r="D24" s="177" t="s">
        <v>338</v>
      </c>
      <c r="E24" s="193" t="s">
        <v>328</v>
      </c>
      <c r="F24" s="177" t="s">
        <v>342</v>
      </c>
      <c r="G24" s="177" t="s">
        <v>103</v>
      </c>
      <c r="H24" s="177"/>
      <c r="I24" s="193"/>
      <c r="J24" s="177" t="s">
        <v>104</v>
      </c>
      <c r="K24" s="177" t="s">
        <v>2</v>
      </c>
      <c r="L24" s="176" t="s">
        <v>105</v>
      </c>
      <c r="M24" s="177"/>
      <c r="N24" s="177" t="s">
        <v>22</v>
      </c>
      <c r="O24" s="179" t="s">
        <v>351</v>
      </c>
      <c r="S24" s="191"/>
    </row>
    <row r="25" spans="1:15" s="9" customFormat="1" ht="37.5" customHeight="1">
      <c r="A25" s="180">
        <v>2016</v>
      </c>
      <c r="B25" s="252">
        <v>4430</v>
      </c>
      <c r="C25" s="252">
        <v>200</v>
      </c>
      <c r="D25" s="252">
        <v>175630</v>
      </c>
      <c r="E25" s="252">
        <v>2775</v>
      </c>
      <c r="F25" s="252">
        <v>87062</v>
      </c>
      <c r="G25" s="252" t="s">
        <v>272</v>
      </c>
      <c r="H25" s="252">
        <v>77374</v>
      </c>
      <c r="I25" s="252">
        <v>72248</v>
      </c>
      <c r="J25" s="252">
        <v>16814</v>
      </c>
      <c r="K25" s="252">
        <v>55434</v>
      </c>
      <c r="L25" s="252" t="s">
        <v>272</v>
      </c>
      <c r="M25" s="252">
        <v>5126</v>
      </c>
      <c r="N25" s="252">
        <v>126</v>
      </c>
      <c r="O25" s="252">
        <v>5000</v>
      </c>
    </row>
    <row r="26" spans="1:18" s="182" customFormat="1" ht="37.5" customHeight="1">
      <c r="A26" s="181">
        <v>2017</v>
      </c>
      <c r="B26" s="253">
        <v>6667</v>
      </c>
      <c r="C26" s="253">
        <v>300</v>
      </c>
      <c r="D26" s="253">
        <v>215630</v>
      </c>
      <c r="E26" s="253">
        <v>2940</v>
      </c>
      <c r="F26" s="253">
        <v>95176</v>
      </c>
      <c r="G26" s="253" t="s">
        <v>353</v>
      </c>
      <c r="H26" s="253">
        <v>88971</v>
      </c>
      <c r="I26" s="253">
        <v>88861</v>
      </c>
      <c r="J26" s="253">
        <v>34713</v>
      </c>
      <c r="K26" s="253">
        <v>54148</v>
      </c>
      <c r="L26" s="253" t="s">
        <v>353</v>
      </c>
      <c r="M26" s="253">
        <v>110</v>
      </c>
      <c r="N26" s="253">
        <v>110</v>
      </c>
      <c r="O26" s="253" t="s">
        <v>353</v>
      </c>
      <c r="P26" s="183"/>
      <c r="Q26" s="183"/>
      <c r="R26" s="183"/>
    </row>
    <row r="27" spans="1:15" s="183" customFormat="1" ht="37.5" customHeight="1">
      <c r="A27" s="181">
        <v>2018</v>
      </c>
      <c r="B27" s="253">
        <v>7835</v>
      </c>
      <c r="C27" s="253">
        <v>300</v>
      </c>
      <c r="D27" s="253">
        <v>225560</v>
      </c>
      <c r="E27" s="253">
        <v>3876</v>
      </c>
      <c r="F27" s="253">
        <v>114341</v>
      </c>
      <c r="G27" s="253" t="s">
        <v>272</v>
      </c>
      <c r="H27" s="253">
        <v>123164</v>
      </c>
      <c r="I27" s="253">
        <v>113677</v>
      </c>
      <c r="J27" s="253">
        <v>38342</v>
      </c>
      <c r="K27" s="253">
        <v>75335</v>
      </c>
      <c r="L27" s="253" t="s">
        <v>272</v>
      </c>
      <c r="M27" s="253">
        <v>9487</v>
      </c>
      <c r="N27" s="253">
        <v>9487</v>
      </c>
      <c r="O27" s="253" t="s">
        <v>272</v>
      </c>
    </row>
    <row r="28" spans="1:15" s="183" customFormat="1" ht="37.5" customHeight="1">
      <c r="A28" s="181">
        <v>2019</v>
      </c>
      <c r="B28" s="253">
        <v>8981</v>
      </c>
      <c r="C28" s="253">
        <v>300</v>
      </c>
      <c r="D28" s="253">
        <v>266058</v>
      </c>
      <c r="E28" s="253">
        <v>8787</v>
      </c>
      <c r="F28" s="253">
        <v>132648</v>
      </c>
      <c r="G28" s="254" t="s">
        <v>272</v>
      </c>
      <c r="H28" s="253">
        <v>162595</v>
      </c>
      <c r="I28" s="253">
        <v>158595</v>
      </c>
      <c r="J28" s="253">
        <v>45480</v>
      </c>
      <c r="K28" s="253">
        <v>113115</v>
      </c>
      <c r="L28" s="253" t="s">
        <v>272</v>
      </c>
      <c r="M28" s="253">
        <v>4000</v>
      </c>
      <c r="N28" s="253">
        <v>4000</v>
      </c>
      <c r="O28" s="253" t="s">
        <v>272</v>
      </c>
    </row>
    <row r="29" spans="1:15" s="9" customFormat="1" ht="37.5" customHeight="1">
      <c r="A29" s="174">
        <v>2020</v>
      </c>
      <c r="B29" s="314">
        <v>15128</v>
      </c>
      <c r="C29" s="315">
        <v>300</v>
      </c>
      <c r="D29" s="315">
        <v>238723</v>
      </c>
      <c r="E29" s="315">
        <v>9416</v>
      </c>
      <c r="F29" s="394">
        <v>173419</v>
      </c>
      <c r="G29" s="316" t="s">
        <v>272</v>
      </c>
      <c r="H29" s="394">
        <v>184076</v>
      </c>
      <c r="I29" s="394">
        <v>144676</v>
      </c>
      <c r="J29" s="394">
        <v>32542</v>
      </c>
      <c r="K29" s="394">
        <v>112134</v>
      </c>
      <c r="L29" s="395" t="s">
        <v>272</v>
      </c>
      <c r="M29" s="394">
        <v>39400</v>
      </c>
      <c r="N29" s="394">
        <v>39400</v>
      </c>
      <c r="O29" s="394" t="s">
        <v>272</v>
      </c>
    </row>
    <row r="30" spans="1:15" s="118" customFormat="1" ht="15" customHeight="1">
      <c r="A30" s="161" t="s">
        <v>404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 s="118" customFormat="1" ht="15" customHeight="1">
      <c r="A31" s="161" t="s">
        <v>405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15" s="118" customFormat="1" ht="15" customHeight="1">
      <c r="A32" s="162" t="s">
        <v>152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</row>
  </sheetData>
  <sheetProtection/>
  <mergeCells count="6">
    <mergeCell ref="L6:O6"/>
    <mergeCell ref="E6:K6"/>
    <mergeCell ref="D5:M5"/>
    <mergeCell ref="A2:O2"/>
    <mergeCell ref="H18:O18"/>
    <mergeCell ref="I19:L19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"/>
  <cols>
    <col min="1" max="1" width="22.140625" style="12" customWidth="1"/>
    <col min="2" max="5" width="15.28125" style="12" customWidth="1"/>
    <col min="6" max="7" width="9.28125" style="12" customWidth="1"/>
    <col min="8" max="16384" width="9.140625" style="12" customWidth="1"/>
  </cols>
  <sheetData>
    <row r="1" spans="4:7" s="81" customFormat="1" ht="18.75" customHeight="1">
      <c r="D1" s="89"/>
      <c r="E1" s="89"/>
      <c r="F1" s="89"/>
      <c r="G1" s="89"/>
    </row>
    <row r="2" spans="1:7" s="79" customFormat="1" ht="24.75" customHeight="1">
      <c r="A2" s="96" t="s">
        <v>129</v>
      </c>
      <c r="B2" s="97"/>
      <c r="C2" s="97"/>
      <c r="D2" s="97"/>
      <c r="E2" s="97"/>
      <c r="F2" s="97"/>
      <c r="G2" s="87"/>
    </row>
    <row r="3" spans="1:7" s="50" customFormat="1" ht="24.75" customHeight="1">
      <c r="A3" s="96" t="s">
        <v>354</v>
      </c>
      <c r="B3" s="98"/>
      <c r="C3" s="98"/>
      <c r="D3" s="98"/>
      <c r="E3" s="98"/>
      <c r="F3" s="98"/>
      <c r="G3" s="80"/>
    </row>
    <row r="4" s="9" customFormat="1" ht="15" customHeight="1" thickBot="1">
      <c r="A4" s="9" t="s">
        <v>144</v>
      </c>
    </row>
    <row r="5" spans="1:7" s="4" customFormat="1" ht="18" customHeight="1">
      <c r="A5" s="107" t="s">
        <v>195</v>
      </c>
      <c r="B5" s="147" t="s">
        <v>196</v>
      </c>
      <c r="C5" s="148"/>
      <c r="D5" s="147" t="s">
        <v>197</v>
      </c>
      <c r="E5" s="148"/>
      <c r="F5" s="110" t="s">
        <v>198</v>
      </c>
      <c r="G5" s="110"/>
    </row>
    <row r="6" spans="1:7" s="4" customFormat="1" ht="18" customHeight="1">
      <c r="A6" s="26"/>
      <c r="B6" s="194" t="s">
        <v>200</v>
      </c>
      <c r="C6" s="27" t="s">
        <v>199</v>
      </c>
      <c r="D6" s="195" t="s">
        <v>200</v>
      </c>
      <c r="E6" s="27" t="s">
        <v>199</v>
      </c>
      <c r="F6" s="113" t="s">
        <v>194</v>
      </c>
      <c r="G6" s="113"/>
    </row>
    <row r="7" spans="1:7" s="4" customFormat="1" ht="18" customHeight="1">
      <c r="A7" s="26"/>
      <c r="B7" s="27"/>
      <c r="C7" s="27" t="s">
        <v>4</v>
      </c>
      <c r="D7" s="111"/>
      <c r="E7" s="27" t="s">
        <v>4</v>
      </c>
      <c r="F7" s="113" t="s">
        <v>4</v>
      </c>
      <c r="G7" s="113"/>
    </row>
    <row r="8" spans="1:7" s="4" customFormat="1" ht="18" customHeight="1">
      <c r="A8" s="30" t="s">
        <v>201</v>
      </c>
      <c r="B8" s="114" t="s">
        <v>71</v>
      </c>
      <c r="C8" s="30" t="s">
        <v>128</v>
      </c>
      <c r="D8" s="114"/>
      <c r="E8" s="30"/>
      <c r="F8" s="126" t="s">
        <v>127</v>
      </c>
      <c r="G8" s="196"/>
    </row>
    <row r="9" spans="1:7" s="4" customFormat="1" ht="44.25" customHeight="1">
      <c r="A9" s="27">
        <v>2016</v>
      </c>
      <c r="B9" s="255">
        <v>365751</v>
      </c>
      <c r="C9" s="258">
        <v>100</v>
      </c>
      <c r="D9" s="255">
        <v>384566</v>
      </c>
      <c r="E9" s="258">
        <v>100</v>
      </c>
      <c r="F9" s="259"/>
      <c r="G9" s="260">
        <v>105.14421013202973</v>
      </c>
    </row>
    <row r="10" spans="1:7" s="4" customFormat="1" ht="44.25" customHeight="1">
      <c r="A10" s="27">
        <v>2017</v>
      </c>
      <c r="B10" s="255">
        <v>430919</v>
      </c>
      <c r="C10" s="258">
        <v>100</v>
      </c>
      <c r="D10" s="255">
        <v>447181</v>
      </c>
      <c r="E10" s="258">
        <v>100</v>
      </c>
      <c r="F10" s="255"/>
      <c r="G10" s="258">
        <v>103.77379507517655</v>
      </c>
    </row>
    <row r="11" spans="1:7" s="20" customFormat="1" ht="44.25" customHeight="1">
      <c r="A11" s="27">
        <v>2018</v>
      </c>
      <c r="B11" s="255">
        <v>496343</v>
      </c>
      <c r="C11" s="258">
        <v>100</v>
      </c>
      <c r="D11" s="255">
        <v>516928</v>
      </c>
      <c r="E11" s="258">
        <v>100</v>
      </c>
      <c r="F11" s="255"/>
      <c r="G11" s="258">
        <v>104.14733359793532</v>
      </c>
    </row>
    <row r="12" spans="1:7" s="20" customFormat="1" ht="44.25" customHeight="1">
      <c r="A12" s="27">
        <v>2019</v>
      </c>
      <c r="B12" s="255">
        <v>602416</v>
      </c>
      <c r="C12" s="258">
        <v>100</v>
      </c>
      <c r="D12" s="255">
        <v>609489</v>
      </c>
      <c r="E12" s="258">
        <v>100</v>
      </c>
      <c r="F12" s="261"/>
      <c r="G12" s="262">
        <v>101.17410560144484</v>
      </c>
    </row>
    <row r="13" spans="1:7" s="20" customFormat="1" ht="44.25" customHeight="1">
      <c r="A13" s="27">
        <v>2020</v>
      </c>
      <c r="B13" s="255">
        <v>646404</v>
      </c>
      <c r="C13" s="258">
        <v>100</v>
      </c>
      <c r="D13" s="255">
        <v>644706</v>
      </c>
      <c r="E13" s="258">
        <v>100</v>
      </c>
      <c r="F13" s="261"/>
      <c r="G13" s="262">
        <v>99.73731598195556</v>
      </c>
    </row>
    <row r="14" spans="1:7" s="4" customFormat="1" ht="74.25" customHeight="1">
      <c r="A14" s="54">
        <v>2021</v>
      </c>
      <c r="B14" s="256">
        <v>648622</v>
      </c>
      <c r="C14" s="257">
        <v>100</v>
      </c>
      <c r="D14" s="256">
        <v>649636</v>
      </c>
      <c r="E14" s="257">
        <v>100</v>
      </c>
      <c r="F14" s="256"/>
      <c r="G14" s="257">
        <v>100.15633142261595</v>
      </c>
    </row>
    <row r="15" spans="1:7" s="4" customFormat="1" ht="44.25" customHeight="1">
      <c r="A15" s="197" t="s">
        <v>387</v>
      </c>
      <c r="B15" s="263">
        <v>18539</v>
      </c>
      <c r="C15" s="258">
        <v>2.8582132582613604</v>
      </c>
      <c r="D15" s="264">
        <v>19072</v>
      </c>
      <c r="E15" s="258">
        <v>2.9357978929739117</v>
      </c>
      <c r="F15" s="255"/>
      <c r="G15" s="258">
        <v>102.87502022762824</v>
      </c>
    </row>
    <row r="16" spans="1:7" s="4" customFormat="1" ht="44.25" customHeight="1">
      <c r="A16" s="197" t="s">
        <v>388</v>
      </c>
      <c r="B16" s="255">
        <v>22011</v>
      </c>
      <c r="C16" s="258">
        <v>3.393501916370398</v>
      </c>
      <c r="D16" s="264">
        <v>23308</v>
      </c>
      <c r="E16" s="258">
        <v>3.587855352843746</v>
      </c>
      <c r="F16" s="255"/>
      <c r="G16" s="258">
        <v>105.8925082913089</v>
      </c>
    </row>
    <row r="17" spans="1:7" s="4" customFormat="1" ht="44.25" customHeight="1">
      <c r="A17" s="197" t="s">
        <v>389</v>
      </c>
      <c r="B17" s="263">
        <v>266607</v>
      </c>
      <c r="C17" s="258">
        <v>41.10360117294819</v>
      </c>
      <c r="D17" s="264">
        <v>266617</v>
      </c>
      <c r="E17" s="258">
        <v>41.04098295045225</v>
      </c>
      <c r="F17" s="255"/>
      <c r="G17" s="258">
        <v>100.00375083925029</v>
      </c>
    </row>
    <row r="18" spans="1:7" s="4" customFormat="1" ht="44.25" customHeight="1">
      <c r="A18" s="198" t="s">
        <v>390</v>
      </c>
      <c r="B18" s="264">
        <v>13113</v>
      </c>
      <c r="C18" s="258">
        <v>2.0216705569653817</v>
      </c>
      <c r="D18" s="264">
        <v>13113</v>
      </c>
      <c r="E18" s="258">
        <v>2.0185149837755296</v>
      </c>
      <c r="F18" s="255"/>
      <c r="G18" s="258">
        <v>100</v>
      </c>
    </row>
    <row r="19" spans="1:7" s="4" customFormat="1" ht="44.25" customHeight="1">
      <c r="A19" s="197" t="s">
        <v>339</v>
      </c>
      <c r="B19" s="264">
        <v>160464</v>
      </c>
      <c r="C19" s="258">
        <v>24.739216369472512</v>
      </c>
      <c r="D19" s="264">
        <v>160825</v>
      </c>
      <c r="E19" s="258">
        <v>24.756171148150656</v>
      </c>
      <c r="F19" s="255"/>
      <c r="G19" s="258">
        <v>100.22497257951939</v>
      </c>
    </row>
    <row r="20" spans="1:7" s="4" customFormat="1" ht="44.25" customHeight="1">
      <c r="A20" s="197" t="s">
        <v>391</v>
      </c>
      <c r="B20" s="263">
        <v>167888</v>
      </c>
      <c r="C20" s="258">
        <v>25.88379672598216</v>
      </c>
      <c r="D20" s="264">
        <v>166701</v>
      </c>
      <c r="E20" s="258">
        <v>25.6606776718039</v>
      </c>
      <c r="F20" s="255"/>
      <c r="G20" s="258">
        <v>99.2929810349757</v>
      </c>
    </row>
    <row r="21" spans="1:7" s="4" customFormat="1" ht="3.75" customHeight="1">
      <c r="A21" s="199"/>
      <c r="B21" s="1"/>
      <c r="C21" s="200"/>
      <c r="D21" s="2"/>
      <c r="E21" s="200"/>
      <c r="F21" s="201"/>
      <c r="G21" s="202"/>
    </row>
    <row r="22" spans="1:6" s="9" customFormat="1" ht="15" customHeight="1">
      <c r="A22" s="9" t="s">
        <v>202</v>
      </c>
      <c r="B22" s="15"/>
      <c r="C22" s="15"/>
      <c r="D22" s="15"/>
      <c r="E22" s="15"/>
      <c r="F22" s="15"/>
    </row>
    <row r="23" spans="1:6" ht="24.75" customHeight="1">
      <c r="A23" s="71"/>
      <c r="B23" s="72"/>
      <c r="C23" s="72"/>
      <c r="D23" s="72"/>
      <c r="E23" s="72"/>
      <c r="F23" s="72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2"/>
  <sheetViews>
    <sheetView view="pageBreakPreview" zoomScaleSheetLayoutView="100" workbookViewId="0" topLeftCell="A1">
      <selection activeCell="K21" sqref="K21"/>
    </sheetView>
  </sheetViews>
  <sheetFormatPr defaultColWidth="9.140625" defaultRowHeight="12"/>
  <cols>
    <col min="1" max="1" width="9.140625" style="12" customWidth="1"/>
    <col min="2" max="2" width="12.28125" style="12" customWidth="1"/>
    <col min="3" max="3" width="14.00390625" style="12" customWidth="1"/>
    <col min="4" max="4" width="12.57421875" style="12" customWidth="1"/>
    <col min="5" max="5" width="12.421875" style="12" customWidth="1"/>
    <col min="6" max="6" width="11.140625" style="12" customWidth="1"/>
    <col min="7" max="7" width="11.421875" style="12" customWidth="1"/>
    <col min="8" max="9" width="9.7109375" style="12" customWidth="1"/>
    <col min="10" max="16384" width="9.140625" style="12" customWidth="1"/>
  </cols>
  <sheetData>
    <row r="1" s="81" customFormat="1" ht="18.75" customHeight="1">
      <c r="A1" s="82"/>
    </row>
    <row r="2" spans="1:9" s="79" customFormat="1" ht="24.75" customHeight="1">
      <c r="A2" s="321" t="s">
        <v>133</v>
      </c>
      <c r="B2" s="321"/>
      <c r="C2" s="321"/>
      <c r="D2" s="321"/>
      <c r="E2" s="321"/>
      <c r="F2" s="321"/>
      <c r="G2" s="321"/>
      <c r="H2" s="321"/>
      <c r="I2" s="321"/>
    </row>
    <row r="3" spans="1:9" s="50" customFormat="1" ht="24.75" customHeight="1">
      <c r="A3" s="96" t="s">
        <v>355</v>
      </c>
      <c r="B3" s="96"/>
      <c r="C3" s="96"/>
      <c r="D3" s="96"/>
      <c r="E3" s="96"/>
      <c r="F3" s="96"/>
      <c r="G3" s="96"/>
      <c r="H3" s="98"/>
      <c r="I3" s="96"/>
    </row>
    <row r="4" spans="1:11" s="9" customFormat="1" ht="15" customHeight="1" thickBot="1">
      <c r="A4" s="9" t="s">
        <v>144</v>
      </c>
      <c r="J4" s="47"/>
      <c r="K4" s="47"/>
    </row>
    <row r="5" spans="1:11" s="4" customFormat="1" ht="15" customHeight="1">
      <c r="A5" s="154" t="s">
        <v>145</v>
      </c>
      <c r="B5" s="109" t="s">
        <v>209</v>
      </c>
      <c r="C5" s="203" t="s">
        <v>210</v>
      </c>
      <c r="D5" s="109" t="s">
        <v>211</v>
      </c>
      <c r="E5" s="109" t="s">
        <v>204</v>
      </c>
      <c r="F5" s="203" t="s">
        <v>212</v>
      </c>
      <c r="G5" s="109" t="s">
        <v>213</v>
      </c>
      <c r="H5" s="203" t="s">
        <v>214</v>
      </c>
      <c r="I5" s="155" t="s">
        <v>215</v>
      </c>
      <c r="J5" s="45"/>
      <c r="K5" s="45"/>
    </row>
    <row r="6" spans="1:11" s="4" customFormat="1" ht="15" customHeight="1">
      <c r="A6" s="28"/>
      <c r="B6" s="111"/>
      <c r="C6" s="111"/>
      <c r="D6" s="112" t="s">
        <v>216</v>
      </c>
      <c r="E6" s="112" t="s">
        <v>132</v>
      </c>
      <c r="F6" s="111"/>
      <c r="G6" s="112"/>
      <c r="H6" s="111"/>
      <c r="I6" s="156"/>
      <c r="J6" s="45"/>
      <c r="K6" s="45"/>
    </row>
    <row r="7" spans="1:11" s="4" customFormat="1" ht="15" customHeight="1">
      <c r="A7" s="28"/>
      <c r="B7" s="111"/>
      <c r="C7" s="112" t="s">
        <v>356</v>
      </c>
      <c r="D7" s="111"/>
      <c r="E7" s="111"/>
      <c r="F7" s="111"/>
      <c r="G7" s="111"/>
      <c r="H7" s="111"/>
      <c r="I7" s="156"/>
      <c r="J7" s="45"/>
      <c r="K7" s="45"/>
    </row>
    <row r="8" spans="1:11" s="4" customFormat="1" ht="15" customHeight="1">
      <c r="A8" s="28"/>
      <c r="B8" s="111"/>
      <c r="C8" s="112" t="s">
        <v>357</v>
      </c>
      <c r="D8" s="111" t="s">
        <v>358</v>
      </c>
      <c r="E8" s="111"/>
      <c r="F8" s="111" t="s">
        <v>359</v>
      </c>
      <c r="G8" s="111" t="s">
        <v>360</v>
      </c>
      <c r="H8" s="112" t="s">
        <v>361</v>
      </c>
      <c r="I8" s="156"/>
      <c r="J8" s="45"/>
      <c r="K8" s="45"/>
    </row>
    <row r="9" spans="1:11" s="4" customFormat="1" ht="15" customHeight="1">
      <c r="A9" s="31"/>
      <c r="B9" s="114" t="s">
        <v>0</v>
      </c>
      <c r="C9" s="204" t="s">
        <v>362</v>
      </c>
      <c r="D9" s="114" t="s">
        <v>363</v>
      </c>
      <c r="E9" s="114" t="s">
        <v>309</v>
      </c>
      <c r="F9" s="114" t="s">
        <v>364</v>
      </c>
      <c r="G9" s="114" t="s">
        <v>365</v>
      </c>
      <c r="H9" s="204" t="s">
        <v>366</v>
      </c>
      <c r="I9" s="159" t="s">
        <v>367</v>
      </c>
      <c r="J9" s="45"/>
      <c r="K9" s="45"/>
    </row>
    <row r="10" spans="1:11" s="4" customFormat="1" ht="30.75" customHeight="1">
      <c r="A10" s="46">
        <v>2016</v>
      </c>
      <c r="B10" s="229">
        <v>365750</v>
      </c>
      <c r="C10" s="229">
        <v>21745</v>
      </c>
      <c r="D10" s="229">
        <v>10031</v>
      </c>
      <c r="E10" s="229">
        <v>2900</v>
      </c>
      <c r="F10" s="229">
        <v>50274</v>
      </c>
      <c r="G10" s="229">
        <v>34925</v>
      </c>
      <c r="H10" s="229">
        <v>45668</v>
      </c>
      <c r="I10" s="229">
        <v>7060</v>
      </c>
      <c r="J10" s="45"/>
      <c r="K10" s="45"/>
    </row>
    <row r="11" spans="1:11" s="4" customFormat="1" ht="30.75" customHeight="1">
      <c r="A11" s="27">
        <v>2017</v>
      </c>
      <c r="B11" s="230">
        <v>432975</v>
      </c>
      <c r="C11" s="230">
        <v>35300</v>
      </c>
      <c r="D11" s="230">
        <v>12812</v>
      </c>
      <c r="E11" s="230">
        <v>2992</v>
      </c>
      <c r="F11" s="230">
        <v>56084</v>
      </c>
      <c r="G11" s="230">
        <v>47584</v>
      </c>
      <c r="H11" s="230">
        <v>52374</v>
      </c>
      <c r="I11" s="230">
        <v>6930</v>
      </c>
      <c r="J11" s="45"/>
      <c r="K11" s="45"/>
    </row>
    <row r="12" spans="1:12" s="20" customFormat="1" ht="30.75" customHeight="1">
      <c r="A12" s="27">
        <v>2018</v>
      </c>
      <c r="B12" s="230">
        <v>422990</v>
      </c>
      <c r="C12" s="230">
        <v>32373</v>
      </c>
      <c r="D12" s="230">
        <v>5414</v>
      </c>
      <c r="E12" s="230">
        <v>3727</v>
      </c>
      <c r="F12" s="230">
        <v>47341</v>
      </c>
      <c r="G12" s="230">
        <v>51382</v>
      </c>
      <c r="H12" s="230">
        <v>56290</v>
      </c>
      <c r="I12" s="230">
        <v>7036</v>
      </c>
      <c r="J12" s="49"/>
      <c r="K12" s="49"/>
      <c r="L12" s="49"/>
    </row>
    <row r="13" spans="1:12" s="20" customFormat="1" ht="30.75" customHeight="1">
      <c r="A13" s="27">
        <v>2019</v>
      </c>
      <c r="B13" s="230">
        <v>602416</v>
      </c>
      <c r="C13" s="230">
        <v>61596</v>
      </c>
      <c r="D13" s="230">
        <v>11624</v>
      </c>
      <c r="E13" s="230">
        <v>3547</v>
      </c>
      <c r="F13" s="230">
        <v>93572</v>
      </c>
      <c r="G13" s="230">
        <v>46844</v>
      </c>
      <c r="H13" s="230">
        <v>71166</v>
      </c>
      <c r="I13" s="230">
        <v>8551</v>
      </c>
      <c r="J13" s="49"/>
      <c r="K13" s="49"/>
      <c r="L13" s="49"/>
    </row>
    <row r="14" spans="1:12" s="20" customFormat="1" ht="30.75" customHeight="1">
      <c r="A14" s="27">
        <v>2020</v>
      </c>
      <c r="B14" s="230">
        <v>646404</v>
      </c>
      <c r="C14" s="230">
        <v>43124</v>
      </c>
      <c r="D14" s="230">
        <v>21503</v>
      </c>
      <c r="E14" s="230">
        <v>2904</v>
      </c>
      <c r="F14" s="230">
        <v>108483</v>
      </c>
      <c r="G14" s="230">
        <v>44370</v>
      </c>
      <c r="H14" s="230">
        <v>80041</v>
      </c>
      <c r="I14" s="230">
        <v>9813</v>
      </c>
      <c r="J14" s="49"/>
      <c r="K14" s="49"/>
      <c r="L14" s="49"/>
    </row>
    <row r="15" spans="1:11" s="4" customFormat="1" ht="44.25" customHeight="1" thickBot="1">
      <c r="A15" s="205">
        <v>2021</v>
      </c>
      <c r="B15" s="265">
        <v>648622</v>
      </c>
      <c r="C15" s="265">
        <v>34074</v>
      </c>
      <c r="D15" s="265">
        <v>19561</v>
      </c>
      <c r="E15" s="265">
        <v>4634</v>
      </c>
      <c r="F15" s="265">
        <v>114859</v>
      </c>
      <c r="G15" s="265">
        <v>42093</v>
      </c>
      <c r="H15" s="265">
        <v>84578</v>
      </c>
      <c r="I15" s="265">
        <v>12986</v>
      </c>
      <c r="J15" s="45"/>
      <c r="K15" s="45"/>
    </row>
    <row r="16" spans="1:11" s="4" customFormat="1" ht="15" customHeight="1" thickBot="1">
      <c r="A16" s="207"/>
      <c r="B16" s="208"/>
      <c r="C16" s="208"/>
      <c r="D16" s="208"/>
      <c r="E16" s="208"/>
      <c r="F16" s="208"/>
      <c r="G16" s="208"/>
      <c r="H16" s="208"/>
      <c r="I16" s="208"/>
      <c r="J16" s="45"/>
      <c r="K16" s="45"/>
    </row>
    <row r="17" spans="1:15" s="4" customFormat="1" ht="15" customHeight="1">
      <c r="A17" s="154" t="s">
        <v>217</v>
      </c>
      <c r="B17" s="109" t="s">
        <v>218</v>
      </c>
      <c r="C17" s="203" t="s">
        <v>219</v>
      </c>
      <c r="D17" s="203" t="s">
        <v>220</v>
      </c>
      <c r="E17" s="109" t="s">
        <v>221</v>
      </c>
      <c r="F17" s="108" t="s">
        <v>222</v>
      </c>
      <c r="G17" s="109" t="s">
        <v>223</v>
      </c>
      <c r="H17" s="108" t="s">
        <v>224</v>
      </c>
      <c r="I17" s="110"/>
      <c r="J17" s="45"/>
      <c r="K17" s="45"/>
      <c r="O17" s="94"/>
    </row>
    <row r="18" spans="1:11" s="4" customFormat="1" ht="15" customHeight="1">
      <c r="A18" s="28"/>
      <c r="B18" s="112"/>
      <c r="C18" s="111"/>
      <c r="D18" s="111"/>
      <c r="E18" s="112" t="s">
        <v>225</v>
      </c>
      <c r="F18" s="156" t="s">
        <v>131</v>
      </c>
      <c r="G18" s="111"/>
      <c r="H18" s="206"/>
      <c r="I18" s="113"/>
      <c r="J18" s="45"/>
      <c r="K18" s="45"/>
    </row>
    <row r="19" spans="1:11" s="4" customFormat="1" ht="15" customHeight="1">
      <c r="A19" s="28"/>
      <c r="B19" s="111" t="s">
        <v>76</v>
      </c>
      <c r="C19" s="111" t="s">
        <v>77</v>
      </c>
      <c r="D19" s="111"/>
      <c r="E19" s="111"/>
      <c r="F19" s="156"/>
      <c r="G19" s="111"/>
      <c r="H19" s="206"/>
      <c r="I19" s="113"/>
      <c r="J19" s="45"/>
      <c r="K19" s="45"/>
    </row>
    <row r="20" spans="1:11" s="4" customFormat="1" ht="15" customHeight="1">
      <c r="A20" s="28"/>
      <c r="B20" s="111" t="s">
        <v>78</v>
      </c>
      <c r="C20" s="112" t="s">
        <v>79</v>
      </c>
      <c r="D20" s="111" t="s">
        <v>368</v>
      </c>
      <c r="E20" s="111" t="s">
        <v>369</v>
      </c>
      <c r="F20" s="156" t="s">
        <v>370</v>
      </c>
      <c r="G20" s="111"/>
      <c r="H20" s="206"/>
      <c r="I20" s="113"/>
      <c r="J20" s="45"/>
      <c r="K20" s="45"/>
    </row>
    <row r="21" spans="1:11" s="4" customFormat="1" ht="15" customHeight="1">
      <c r="A21" s="31"/>
      <c r="B21" s="114" t="s">
        <v>80</v>
      </c>
      <c r="C21" s="204" t="s">
        <v>371</v>
      </c>
      <c r="D21" s="114" t="s">
        <v>372</v>
      </c>
      <c r="E21" s="114" t="s">
        <v>373</v>
      </c>
      <c r="F21" s="159" t="s">
        <v>374</v>
      </c>
      <c r="G21" s="114" t="s">
        <v>375</v>
      </c>
      <c r="H21" s="158" t="s">
        <v>12</v>
      </c>
      <c r="I21" s="196"/>
      <c r="J21" s="45"/>
      <c r="K21" s="45"/>
    </row>
    <row r="22" spans="1:11" s="4" customFormat="1" ht="30.75" customHeight="1">
      <c r="A22" s="46">
        <v>2016</v>
      </c>
      <c r="B22" s="229">
        <v>52461</v>
      </c>
      <c r="C22" s="229">
        <v>14784</v>
      </c>
      <c r="D22" s="229">
        <v>22203</v>
      </c>
      <c r="E22" s="229">
        <v>60771</v>
      </c>
      <c r="F22" s="229" t="s">
        <v>272</v>
      </c>
      <c r="G22" s="229">
        <v>4859</v>
      </c>
      <c r="H22" s="229"/>
      <c r="I22" s="229">
        <v>38069</v>
      </c>
      <c r="J22" s="45"/>
      <c r="K22" s="45"/>
    </row>
    <row r="23" spans="1:11" s="4" customFormat="1" ht="30.75" customHeight="1">
      <c r="A23" s="27">
        <v>2017</v>
      </c>
      <c r="B23" s="229">
        <v>60690</v>
      </c>
      <c r="C23" s="229">
        <v>25805</v>
      </c>
      <c r="D23" s="229">
        <v>24005</v>
      </c>
      <c r="E23" s="229">
        <v>60838</v>
      </c>
      <c r="F23" s="229" t="s">
        <v>272</v>
      </c>
      <c r="G23" s="229">
        <v>5828</v>
      </c>
      <c r="H23" s="229"/>
      <c r="I23" s="229">
        <v>41733</v>
      </c>
      <c r="J23" s="45"/>
      <c r="K23" s="45"/>
    </row>
    <row r="24" spans="1:12" s="20" customFormat="1" ht="30.75" customHeight="1">
      <c r="A24" s="27">
        <v>2018</v>
      </c>
      <c r="B24" s="229">
        <v>54250</v>
      </c>
      <c r="C24" s="229">
        <v>29005</v>
      </c>
      <c r="D24" s="229">
        <v>32823</v>
      </c>
      <c r="E24" s="229">
        <v>50660</v>
      </c>
      <c r="F24" s="229" t="s">
        <v>272</v>
      </c>
      <c r="G24" s="229">
        <v>5159</v>
      </c>
      <c r="H24" s="229"/>
      <c r="I24" s="229">
        <v>47530</v>
      </c>
      <c r="J24" s="49"/>
      <c r="K24" s="49"/>
      <c r="L24" s="49"/>
    </row>
    <row r="25" spans="1:12" s="20" customFormat="1" ht="30.75" customHeight="1">
      <c r="A25" s="27">
        <v>2019</v>
      </c>
      <c r="B25" s="229">
        <v>82365</v>
      </c>
      <c r="C25" s="229">
        <v>38394</v>
      </c>
      <c r="D25" s="229">
        <v>68597</v>
      </c>
      <c r="E25" s="229">
        <v>69014</v>
      </c>
      <c r="F25" s="229" t="s">
        <v>272</v>
      </c>
      <c r="G25" s="229">
        <v>50</v>
      </c>
      <c r="H25" s="261"/>
      <c r="I25" s="261">
        <v>47096</v>
      </c>
      <c r="J25" s="49"/>
      <c r="K25" s="49"/>
      <c r="L25" s="49"/>
    </row>
    <row r="26" spans="1:12" s="20" customFormat="1" ht="30.75" customHeight="1">
      <c r="A26" s="27">
        <v>2020</v>
      </c>
      <c r="B26" s="229">
        <v>111208</v>
      </c>
      <c r="C26" s="229">
        <v>38669</v>
      </c>
      <c r="D26" s="229">
        <v>59636</v>
      </c>
      <c r="E26" s="229">
        <v>75939</v>
      </c>
      <c r="F26" s="229" t="s">
        <v>272</v>
      </c>
      <c r="G26" s="229">
        <v>356</v>
      </c>
      <c r="H26" s="261"/>
      <c r="I26" s="261">
        <v>50359</v>
      </c>
      <c r="J26" s="49"/>
      <c r="K26" s="49"/>
      <c r="L26" s="49"/>
    </row>
    <row r="27" spans="1:11" s="4" customFormat="1" ht="44.25" customHeight="1">
      <c r="A27" s="153">
        <v>2021</v>
      </c>
      <c r="B27" s="231">
        <v>105475</v>
      </c>
      <c r="C27" s="232">
        <v>34022</v>
      </c>
      <c r="D27" s="232">
        <v>62985</v>
      </c>
      <c r="E27" s="232">
        <v>80304</v>
      </c>
      <c r="F27" s="232" t="s">
        <v>272</v>
      </c>
      <c r="G27" s="232">
        <v>201</v>
      </c>
      <c r="H27" s="232"/>
      <c r="I27" s="282">
        <v>52850</v>
      </c>
      <c r="J27" s="45"/>
      <c r="K27" s="45"/>
    </row>
    <row r="28" spans="1:11" s="9" customFormat="1" ht="15" customHeight="1">
      <c r="A28" s="209" t="s">
        <v>393</v>
      </c>
      <c r="B28" s="210"/>
      <c r="C28" s="210"/>
      <c r="D28" s="210"/>
      <c r="E28" s="210"/>
      <c r="F28" s="210"/>
      <c r="G28" s="210"/>
      <c r="H28" s="210"/>
      <c r="I28" s="210"/>
      <c r="J28" s="47"/>
      <c r="K28" s="47"/>
    </row>
    <row r="29" spans="1:11" s="8" customFormat="1" ht="15" customHeight="1">
      <c r="A29" s="95" t="s">
        <v>130</v>
      </c>
      <c r="B29" s="211"/>
      <c r="C29" s="211"/>
      <c r="D29" s="211"/>
      <c r="E29" s="211"/>
      <c r="F29" s="211"/>
      <c r="G29" s="211"/>
      <c r="H29" s="211"/>
      <c r="I29" s="211"/>
      <c r="J29" s="17"/>
      <c r="K29" s="17"/>
    </row>
    <row r="30" spans="10:11" ht="12">
      <c r="J30" s="73"/>
      <c r="K30" s="73"/>
    </row>
    <row r="31" spans="10:11" ht="12">
      <c r="J31" s="73"/>
      <c r="K31" s="73"/>
    </row>
    <row r="32" spans="10:11" ht="12">
      <c r="J32" s="73"/>
      <c r="K32" s="73"/>
    </row>
  </sheetData>
  <sheetProtection/>
  <mergeCells count="1">
    <mergeCell ref="A2:I2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"/>
  <cols>
    <col min="1" max="1" width="21.140625" style="12" customWidth="1"/>
    <col min="2" max="2" width="19.00390625" style="12" customWidth="1"/>
    <col min="3" max="3" width="15.28125" style="12" customWidth="1"/>
    <col min="4" max="4" width="15.57421875" style="12" customWidth="1"/>
    <col min="5" max="5" width="12.57421875" style="12" customWidth="1"/>
    <col min="6" max="6" width="18.421875" style="12" customWidth="1"/>
    <col min="7" max="16384" width="9.140625" style="12" customWidth="1"/>
  </cols>
  <sheetData>
    <row r="1" s="81" customFormat="1" ht="18.75" customHeight="1"/>
    <row r="2" spans="1:6" s="79" customFormat="1" ht="24.75" customHeight="1">
      <c r="A2" s="96" t="s">
        <v>139</v>
      </c>
      <c r="B2" s="97"/>
      <c r="C2" s="97"/>
      <c r="D2" s="97"/>
      <c r="E2" s="97"/>
      <c r="F2" s="97"/>
    </row>
    <row r="3" spans="1:6" s="50" customFormat="1" ht="24.75" customHeight="1">
      <c r="A3" s="96" t="s">
        <v>376</v>
      </c>
      <c r="B3" s="97"/>
      <c r="C3" s="97"/>
      <c r="D3" s="97"/>
      <c r="E3" s="97"/>
      <c r="F3" s="97"/>
    </row>
    <row r="4" s="9" customFormat="1" ht="15" customHeight="1" thickBot="1">
      <c r="A4" s="9" t="s">
        <v>144</v>
      </c>
    </row>
    <row r="5" spans="1:6" s="4" customFormat="1" ht="16.5" customHeight="1">
      <c r="A5" s="24" t="s">
        <v>235</v>
      </c>
      <c r="B5" s="378" t="s">
        <v>226</v>
      </c>
      <c r="C5" s="379"/>
      <c r="D5" s="147" t="s">
        <v>227</v>
      </c>
      <c r="E5" s="148"/>
      <c r="F5" s="154" t="s">
        <v>198</v>
      </c>
    </row>
    <row r="6" spans="1:6" s="4" customFormat="1" ht="16.5" customHeight="1">
      <c r="A6" s="26"/>
      <c r="B6" s="195" t="s">
        <v>237</v>
      </c>
      <c r="C6" s="27" t="s">
        <v>199</v>
      </c>
      <c r="D6" s="195" t="s">
        <v>237</v>
      </c>
      <c r="E6" s="27" t="s">
        <v>199</v>
      </c>
      <c r="F6" s="28" t="s">
        <v>194</v>
      </c>
    </row>
    <row r="7" spans="1:6" s="4" customFormat="1" ht="16.5" customHeight="1">
      <c r="A7" s="26"/>
      <c r="B7" s="111"/>
      <c r="C7" s="27" t="s">
        <v>4</v>
      </c>
      <c r="D7" s="111"/>
      <c r="E7" s="27" t="s">
        <v>4</v>
      </c>
      <c r="F7" s="28" t="s">
        <v>4</v>
      </c>
    </row>
    <row r="8" spans="1:6" s="4" customFormat="1" ht="16.5" customHeight="1">
      <c r="A8" s="34" t="s">
        <v>236</v>
      </c>
      <c r="B8" s="114" t="s">
        <v>141</v>
      </c>
      <c r="C8" s="160" t="s">
        <v>142</v>
      </c>
      <c r="D8" s="114" t="s">
        <v>141</v>
      </c>
      <c r="E8" s="160" t="s">
        <v>143</v>
      </c>
      <c r="F8" s="212" t="s">
        <v>138</v>
      </c>
    </row>
    <row r="9" spans="1:6" s="4" customFormat="1" ht="27.75" customHeight="1">
      <c r="A9" s="213">
        <v>2016</v>
      </c>
      <c r="B9" s="266">
        <v>365750</v>
      </c>
      <c r="C9" s="262">
        <v>100</v>
      </c>
      <c r="D9" s="266">
        <v>295781</v>
      </c>
      <c r="E9" s="262">
        <v>100</v>
      </c>
      <c r="F9" s="262">
        <v>80.86971975393028</v>
      </c>
    </row>
    <row r="10" spans="1:6" s="4" customFormat="1" ht="27.75" customHeight="1">
      <c r="A10" s="26">
        <v>2017</v>
      </c>
      <c r="B10" s="255">
        <v>432975</v>
      </c>
      <c r="C10" s="258">
        <v>100</v>
      </c>
      <c r="D10" s="255">
        <v>333562</v>
      </c>
      <c r="E10" s="258">
        <v>100</v>
      </c>
      <c r="F10" s="262">
        <v>77.03955193717881</v>
      </c>
    </row>
    <row r="11" spans="1:6" s="20" customFormat="1" ht="27.75" customHeight="1">
      <c r="A11" s="26">
        <v>2018</v>
      </c>
      <c r="B11" s="255">
        <v>422990</v>
      </c>
      <c r="C11" s="258">
        <v>100</v>
      </c>
      <c r="D11" s="255">
        <v>358333</v>
      </c>
      <c r="E11" s="258">
        <v>100</v>
      </c>
      <c r="F11" s="262">
        <v>84.71429584623749</v>
      </c>
    </row>
    <row r="12" spans="1:6" s="20" customFormat="1" ht="27.75" customHeight="1">
      <c r="A12" s="26">
        <v>2019</v>
      </c>
      <c r="B12" s="255">
        <v>602416</v>
      </c>
      <c r="C12" s="258">
        <v>100</v>
      </c>
      <c r="D12" s="255">
        <v>467409</v>
      </c>
      <c r="E12" s="258">
        <v>100</v>
      </c>
      <c r="F12" s="262">
        <v>77.58907465937159</v>
      </c>
    </row>
    <row r="13" spans="1:6" s="20" customFormat="1" ht="27.75" customHeight="1">
      <c r="A13" s="27">
        <v>2020</v>
      </c>
      <c r="B13" s="255">
        <v>646404</v>
      </c>
      <c r="C13" s="258">
        <v>100.00015470201299</v>
      </c>
      <c r="D13" s="255">
        <v>497062</v>
      </c>
      <c r="E13" s="258">
        <v>100</v>
      </c>
      <c r="F13" s="262">
        <v>76.8964919771536</v>
      </c>
    </row>
    <row r="14" spans="1:6" s="4" customFormat="1" ht="59.25" customHeight="1">
      <c r="A14" s="54">
        <v>2021</v>
      </c>
      <c r="B14" s="256">
        <v>648622</v>
      </c>
      <c r="C14" s="257">
        <v>100</v>
      </c>
      <c r="D14" s="256">
        <v>527527</v>
      </c>
      <c r="E14" s="257">
        <v>100</v>
      </c>
      <c r="F14" s="257">
        <v>81.33042049144186</v>
      </c>
    </row>
    <row r="15" spans="1:6" s="4" customFormat="1" ht="25.5" customHeight="1">
      <c r="A15" s="197" t="s">
        <v>203</v>
      </c>
      <c r="B15" s="267">
        <v>34074</v>
      </c>
      <c r="C15" s="270">
        <v>5.253290822697966</v>
      </c>
      <c r="D15" s="268">
        <v>31840</v>
      </c>
      <c r="E15" s="270">
        <v>6.035710020529755</v>
      </c>
      <c r="F15" s="270">
        <v>93.4436813993074</v>
      </c>
    </row>
    <row r="16" spans="1:6" s="4" customFormat="1" ht="25.5" customHeight="1">
      <c r="A16" s="197" t="s">
        <v>228</v>
      </c>
      <c r="B16" s="230">
        <v>19561</v>
      </c>
      <c r="C16" s="270">
        <v>3.0157780648821655</v>
      </c>
      <c r="D16" s="268">
        <v>16492</v>
      </c>
      <c r="E16" s="270">
        <v>3.126285479226656</v>
      </c>
      <c r="F16" s="270">
        <v>84.31061806656102</v>
      </c>
    </row>
    <row r="17" spans="1:6" s="4" customFormat="1" ht="25.5" customHeight="1">
      <c r="A17" s="197" t="s">
        <v>229</v>
      </c>
      <c r="B17" s="267">
        <v>4634</v>
      </c>
      <c r="C17" s="270">
        <v>0.7144376848148845</v>
      </c>
      <c r="D17" s="268">
        <v>4525</v>
      </c>
      <c r="E17" s="270">
        <v>0.8577760000909906</v>
      </c>
      <c r="F17" s="270">
        <v>97.64782045748814</v>
      </c>
    </row>
    <row r="18" spans="1:6" s="4" customFormat="1" ht="25.5" customHeight="1">
      <c r="A18" s="197" t="s">
        <v>238</v>
      </c>
      <c r="B18" s="267">
        <v>114859</v>
      </c>
      <c r="C18" s="270">
        <v>17.708156676770137</v>
      </c>
      <c r="D18" s="268">
        <v>71761</v>
      </c>
      <c r="E18" s="270">
        <v>13.603284760780015</v>
      </c>
      <c r="F18" s="270">
        <v>62.47747237917795</v>
      </c>
    </row>
    <row r="19" spans="1:6" s="4" customFormat="1" ht="25.5" customHeight="1">
      <c r="A19" s="197" t="s">
        <v>205</v>
      </c>
      <c r="B19" s="267">
        <v>42093</v>
      </c>
      <c r="C19" s="270">
        <v>6.48960411456904</v>
      </c>
      <c r="D19" s="268">
        <v>38741</v>
      </c>
      <c r="E19" s="270">
        <v>7.343889507077363</v>
      </c>
      <c r="F19" s="270">
        <v>92.03668068324899</v>
      </c>
    </row>
    <row r="20" spans="1:6" s="4" customFormat="1" ht="25.5" customHeight="1">
      <c r="A20" s="197" t="s">
        <v>208</v>
      </c>
      <c r="B20" s="267">
        <v>84578</v>
      </c>
      <c r="C20" s="270">
        <v>13.039644045376198</v>
      </c>
      <c r="D20" s="268">
        <v>78032</v>
      </c>
      <c r="E20" s="270">
        <v>14.792039080464129</v>
      </c>
      <c r="F20" s="270">
        <v>92.2603986852373</v>
      </c>
    </row>
    <row r="21" spans="1:6" s="4" customFormat="1" ht="25.5" customHeight="1">
      <c r="A21" s="197" t="s">
        <v>230</v>
      </c>
      <c r="B21" s="269">
        <v>12986</v>
      </c>
      <c r="C21" s="270">
        <v>2.002090585888237</v>
      </c>
      <c r="D21" s="268">
        <v>11037</v>
      </c>
      <c r="E21" s="270">
        <v>2.0922151851943123</v>
      </c>
      <c r="F21" s="270">
        <v>84.99152933928846</v>
      </c>
    </row>
    <row r="22" spans="1:6" s="4" customFormat="1" ht="25.5" customHeight="1">
      <c r="A22" s="197" t="s">
        <v>206</v>
      </c>
      <c r="B22" s="269">
        <v>105475</v>
      </c>
      <c r="C22" s="270">
        <v>16.261397239069904</v>
      </c>
      <c r="D22" s="268">
        <v>88497</v>
      </c>
      <c r="E22" s="270">
        <v>16.775823796696663</v>
      </c>
      <c r="F22" s="270">
        <v>83.90329461957809</v>
      </c>
    </row>
    <row r="23" spans="1:6" s="4" customFormat="1" ht="25.5" customHeight="1">
      <c r="A23" s="197" t="s">
        <v>231</v>
      </c>
      <c r="B23" s="269">
        <v>34022</v>
      </c>
      <c r="C23" s="270">
        <v>5.245273826666379</v>
      </c>
      <c r="D23" s="268">
        <v>26829</v>
      </c>
      <c r="E23" s="270">
        <v>5.085806034572638</v>
      </c>
      <c r="F23" s="270">
        <v>78.8577978954794</v>
      </c>
    </row>
    <row r="24" spans="1:6" s="4" customFormat="1" ht="25.5" customHeight="1">
      <c r="A24" s="197" t="s">
        <v>232</v>
      </c>
      <c r="B24" s="269">
        <v>62985</v>
      </c>
      <c r="C24" s="270">
        <v>9.71058644325971</v>
      </c>
      <c r="D24" s="268">
        <v>48438</v>
      </c>
      <c r="E24" s="270">
        <v>9.182089257990587</v>
      </c>
      <c r="F24" s="270">
        <v>76.90402476780186</v>
      </c>
    </row>
    <row r="25" spans="1:6" s="4" customFormat="1" ht="25.5" customHeight="1">
      <c r="A25" s="197" t="s">
        <v>233</v>
      </c>
      <c r="B25" s="269">
        <v>80304</v>
      </c>
      <c r="C25" s="270">
        <v>12.380708640779991</v>
      </c>
      <c r="D25" s="268">
        <v>60204</v>
      </c>
      <c r="E25" s="270">
        <v>11.412496421984088</v>
      </c>
      <c r="F25" s="270">
        <v>74.97011356843993</v>
      </c>
    </row>
    <row r="26" spans="1:6" s="4" customFormat="1" ht="25.5" customHeight="1">
      <c r="A26" s="228" t="s">
        <v>394</v>
      </c>
      <c r="B26" s="269" t="s">
        <v>399</v>
      </c>
      <c r="C26" s="270" t="s">
        <v>399</v>
      </c>
      <c r="D26" s="268" t="s">
        <v>399</v>
      </c>
      <c r="E26" s="270" t="s">
        <v>399</v>
      </c>
      <c r="F26" s="270" t="s">
        <v>399</v>
      </c>
    </row>
    <row r="27" spans="1:6" s="4" customFormat="1" ht="25.5" customHeight="1">
      <c r="A27" s="197" t="s">
        <v>207</v>
      </c>
      <c r="B27" s="269">
        <v>201</v>
      </c>
      <c r="C27" s="270">
        <v>0.030988773122095765</v>
      </c>
      <c r="D27" s="268"/>
      <c r="E27" s="270">
        <v>0</v>
      </c>
      <c r="F27" s="270">
        <v>0</v>
      </c>
    </row>
    <row r="28" spans="1:6" s="4" customFormat="1" ht="25.5" customHeight="1">
      <c r="A28" s="197" t="s">
        <v>234</v>
      </c>
      <c r="B28" s="269">
        <v>52850</v>
      </c>
      <c r="C28" s="270">
        <v>8.14804308210329</v>
      </c>
      <c r="D28" s="268">
        <v>51130</v>
      </c>
      <c r="E28" s="270">
        <v>9.692394891635878</v>
      </c>
      <c r="F28" s="270">
        <v>96.74550614947965</v>
      </c>
    </row>
    <row r="29" spans="1:6" s="4" customFormat="1" ht="8.25" customHeight="1">
      <c r="A29" s="214"/>
      <c r="B29" s="1"/>
      <c r="C29" s="200"/>
      <c r="D29" s="2"/>
      <c r="E29" s="200"/>
      <c r="F29" s="201"/>
    </row>
    <row r="30" spans="1:6" s="9" customFormat="1" ht="15" customHeight="1">
      <c r="A30" s="9" t="s">
        <v>239</v>
      </c>
      <c r="C30" s="15"/>
      <c r="D30" s="15"/>
      <c r="E30" s="15"/>
      <c r="F30" s="15"/>
    </row>
    <row r="31" spans="1:6" s="92" customFormat="1" ht="18.75" customHeight="1">
      <c r="A31" s="90"/>
      <c r="B31" s="89"/>
      <c r="C31" s="89"/>
      <c r="D31" s="89"/>
      <c r="E31" s="89"/>
      <c r="F31" s="91"/>
    </row>
    <row r="32" spans="1:6" s="79" customFormat="1" ht="24.75" customHeight="1">
      <c r="A32" s="102" t="s">
        <v>137</v>
      </c>
      <c r="B32" s="103"/>
      <c r="C32" s="103"/>
      <c r="D32" s="103"/>
      <c r="E32" s="103"/>
      <c r="F32" s="103"/>
    </row>
    <row r="33" spans="1:6" ht="24.75" customHeight="1">
      <c r="A33" s="102" t="s">
        <v>136</v>
      </c>
      <c r="B33" s="102"/>
      <c r="C33" s="104"/>
      <c r="D33" s="104"/>
      <c r="E33" s="104"/>
      <c r="F33" s="103"/>
    </row>
    <row r="34" s="9" customFormat="1" ht="15" customHeight="1" thickBot="1">
      <c r="A34" s="9" t="s">
        <v>240</v>
      </c>
    </row>
    <row r="35" spans="1:6" s="4" customFormat="1" ht="18" customHeight="1">
      <c r="A35" s="107" t="s">
        <v>244</v>
      </c>
      <c r="B35" s="24" t="s">
        <v>241</v>
      </c>
      <c r="C35" s="107" t="s">
        <v>245</v>
      </c>
      <c r="D35" s="24" t="s">
        <v>242</v>
      </c>
      <c r="E35" s="108" t="s">
        <v>243</v>
      </c>
      <c r="F35" s="110"/>
    </row>
    <row r="36" spans="1:6" s="4" customFormat="1" ht="18" customHeight="1">
      <c r="A36" s="26"/>
      <c r="B36" s="26"/>
      <c r="C36" s="27"/>
      <c r="D36" s="26"/>
      <c r="E36" s="206"/>
      <c r="F36" s="113"/>
    </row>
    <row r="37" spans="1:6" s="4" customFormat="1" ht="18" customHeight="1">
      <c r="A37" s="30" t="s">
        <v>246</v>
      </c>
      <c r="B37" s="34" t="s">
        <v>135</v>
      </c>
      <c r="C37" s="30" t="s">
        <v>5</v>
      </c>
      <c r="D37" s="30" t="s">
        <v>134</v>
      </c>
      <c r="E37" s="158" t="s">
        <v>6</v>
      </c>
      <c r="F37" s="196"/>
    </row>
    <row r="38" spans="1:6" s="4" customFormat="1" ht="35.25" customHeight="1">
      <c r="A38" s="26">
        <v>2016</v>
      </c>
      <c r="B38" s="229">
        <v>9</v>
      </c>
      <c r="C38" s="229">
        <v>67458</v>
      </c>
      <c r="D38" s="229">
        <v>69384</v>
      </c>
      <c r="E38" s="272"/>
      <c r="F38" s="272">
        <v>40168</v>
      </c>
    </row>
    <row r="39" spans="1:6" s="4" customFormat="1" ht="35.25" customHeight="1">
      <c r="A39" s="26">
        <v>2017</v>
      </c>
      <c r="B39" s="229">
        <v>9</v>
      </c>
      <c r="C39" s="229">
        <v>82731</v>
      </c>
      <c r="D39" s="229">
        <v>90195</v>
      </c>
      <c r="E39" s="229"/>
      <c r="F39" s="229">
        <v>51990</v>
      </c>
    </row>
    <row r="40" spans="1:6" s="4" customFormat="1" ht="35.25" customHeight="1">
      <c r="A40" s="26">
        <v>2018</v>
      </c>
      <c r="B40" s="229">
        <v>10</v>
      </c>
      <c r="C40" s="229">
        <v>85969</v>
      </c>
      <c r="D40" s="229">
        <v>91723</v>
      </c>
      <c r="E40" s="229"/>
      <c r="F40" s="229">
        <v>55596</v>
      </c>
    </row>
    <row r="41" spans="1:6" s="4" customFormat="1" ht="35.25" customHeight="1">
      <c r="A41" s="26">
        <v>2019</v>
      </c>
      <c r="B41" s="229">
        <v>8</v>
      </c>
      <c r="C41" s="229">
        <v>81416</v>
      </c>
      <c r="D41" s="229">
        <v>86941</v>
      </c>
      <c r="E41" s="261"/>
      <c r="F41" s="261">
        <v>52659</v>
      </c>
    </row>
    <row r="42" spans="1:6" s="4" customFormat="1" ht="35.25" customHeight="1">
      <c r="A42" s="26">
        <v>2020</v>
      </c>
      <c r="B42" s="229">
        <v>8</v>
      </c>
      <c r="C42" s="229">
        <v>99652</v>
      </c>
      <c r="D42" s="229">
        <v>108648</v>
      </c>
      <c r="E42" s="261"/>
      <c r="F42" s="261">
        <v>70982</v>
      </c>
    </row>
    <row r="43" spans="1:6" s="4" customFormat="1" ht="53.25" customHeight="1">
      <c r="A43" s="215">
        <v>2021</v>
      </c>
      <c r="B43" s="249">
        <v>8</v>
      </c>
      <c r="C43" s="249">
        <v>110711</v>
      </c>
      <c r="D43" s="249">
        <v>104605</v>
      </c>
      <c r="E43" s="273"/>
      <c r="F43" s="273">
        <v>92062</v>
      </c>
    </row>
    <row r="44" spans="1:6" s="4" customFormat="1" ht="35.25" customHeight="1">
      <c r="A44" s="197" t="s">
        <v>384</v>
      </c>
      <c r="B44" s="229"/>
      <c r="C44" s="229">
        <v>60388</v>
      </c>
      <c r="D44" s="229">
        <v>53207</v>
      </c>
      <c r="E44" s="229"/>
      <c r="F44" s="229">
        <v>48790</v>
      </c>
    </row>
    <row r="45" spans="1:6" s="4" customFormat="1" ht="35.25" customHeight="1">
      <c r="A45" s="197" t="s">
        <v>385</v>
      </c>
      <c r="B45" s="229"/>
      <c r="C45" s="229">
        <v>12</v>
      </c>
      <c r="D45" s="229">
        <v>54</v>
      </c>
      <c r="E45" s="229"/>
      <c r="F45" s="229">
        <v>4</v>
      </c>
    </row>
    <row r="46" spans="1:6" s="4" customFormat="1" ht="35.25" customHeight="1">
      <c r="A46" s="197" t="s">
        <v>386</v>
      </c>
      <c r="B46" s="229"/>
      <c r="C46" s="229">
        <v>376</v>
      </c>
      <c r="D46" s="229">
        <v>383</v>
      </c>
      <c r="E46" s="229"/>
      <c r="F46" s="229">
        <v>329</v>
      </c>
    </row>
    <row r="47" spans="1:6" s="4" customFormat="1" ht="35.25" customHeight="1">
      <c r="A47" s="197" t="s">
        <v>396</v>
      </c>
      <c r="B47" s="229"/>
      <c r="C47" s="229">
        <v>495</v>
      </c>
      <c r="D47" s="229">
        <v>1092</v>
      </c>
      <c r="E47" s="229"/>
      <c r="F47" s="229">
        <v>91</v>
      </c>
    </row>
    <row r="48" spans="1:6" s="4" customFormat="1" ht="35.25" customHeight="1">
      <c r="A48" s="197" t="s">
        <v>398</v>
      </c>
      <c r="B48" s="229"/>
      <c r="C48" s="229">
        <v>1275</v>
      </c>
      <c r="D48" s="229">
        <v>1301</v>
      </c>
      <c r="E48" s="229"/>
      <c r="F48" s="229">
        <v>984</v>
      </c>
    </row>
    <row r="49" spans="1:6" s="4" customFormat="1" ht="35.25" customHeight="1">
      <c r="A49" s="197" t="s">
        <v>395</v>
      </c>
      <c r="B49" s="229"/>
      <c r="C49" s="229">
        <v>500</v>
      </c>
      <c r="D49" s="229">
        <v>505</v>
      </c>
      <c r="E49" s="229"/>
      <c r="F49" s="229">
        <v>500</v>
      </c>
    </row>
    <row r="50" spans="1:6" s="4" customFormat="1" ht="35.25" customHeight="1">
      <c r="A50" s="197" t="s">
        <v>397</v>
      </c>
      <c r="B50" s="229"/>
      <c r="C50" s="229">
        <v>1141</v>
      </c>
      <c r="D50" s="229">
        <v>1144</v>
      </c>
      <c r="E50" s="229"/>
      <c r="F50" s="229">
        <v>513</v>
      </c>
    </row>
    <row r="51" spans="1:6" s="4" customFormat="1" ht="35.25" customHeight="1">
      <c r="A51" s="214" t="s">
        <v>392</v>
      </c>
      <c r="B51" s="271"/>
      <c r="C51" s="271">
        <v>46524</v>
      </c>
      <c r="D51" s="271">
        <v>46920</v>
      </c>
      <c r="E51" s="271"/>
      <c r="F51" s="271">
        <v>40850</v>
      </c>
    </row>
    <row r="52" spans="1:5" s="9" customFormat="1" ht="15" customHeight="1">
      <c r="A52" s="9" t="s">
        <v>247</v>
      </c>
      <c r="C52" s="15"/>
      <c r="D52" s="15"/>
      <c r="E52" s="15"/>
    </row>
    <row r="53" spans="1:5" ht="12">
      <c r="A53" s="71"/>
      <c r="B53" s="72"/>
      <c r="C53" s="72"/>
      <c r="D53" s="72"/>
      <c r="E53" s="72"/>
    </row>
  </sheetData>
  <sheetProtection/>
  <mergeCells count="1">
    <mergeCell ref="B5:C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headerFooter scaleWithDoc="0" alignWithMargins="0">
    <evenHeader>&amp;L298</evenHeader>
  </headerFooter>
  <rowBreaks count="1" manualBreakCount="1">
    <brk id="3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K36"/>
  <sheetViews>
    <sheetView view="pageBreakPreview" zoomScaleSheetLayoutView="100" zoomScalePageLayoutView="0" workbookViewId="0" topLeftCell="A1">
      <selection activeCell="I13" sqref="B13:I13"/>
    </sheetView>
  </sheetViews>
  <sheetFormatPr defaultColWidth="9.8515625" defaultRowHeight="21" customHeight="1"/>
  <cols>
    <col min="1" max="2" width="17.57421875" style="5" customWidth="1"/>
    <col min="3" max="3" width="11.00390625" style="5" customWidth="1"/>
    <col min="4" max="4" width="11.8515625" style="5" customWidth="1"/>
    <col min="5" max="5" width="10.00390625" style="5" customWidth="1"/>
    <col min="6" max="6" width="12.7109375" style="5" customWidth="1"/>
    <col min="7" max="7" width="10.7109375" style="5" customWidth="1"/>
    <col min="8" max="8" width="10.57421875" style="5" customWidth="1"/>
    <col min="9" max="9" width="12.00390625" style="5" customWidth="1"/>
    <col min="10" max="16384" width="9.8515625" style="5" customWidth="1"/>
  </cols>
  <sheetData>
    <row r="1" s="58" customFormat="1" ht="24.75" customHeight="1">
      <c r="I1" s="63"/>
    </row>
    <row r="2" spans="1:10" s="74" customFormat="1" ht="24.75" customHeight="1">
      <c r="A2" s="75" t="s">
        <v>85</v>
      </c>
      <c r="B2" s="76"/>
      <c r="C2" s="76"/>
      <c r="D2" s="76"/>
      <c r="E2" s="76"/>
      <c r="F2" s="76"/>
      <c r="G2" s="76"/>
      <c r="H2" s="76"/>
      <c r="I2" s="76"/>
      <c r="J2" s="77"/>
    </row>
    <row r="3" spans="1:10" s="50" customFormat="1" ht="22.5" customHeight="1">
      <c r="A3" s="7" t="s">
        <v>59</v>
      </c>
      <c r="B3" s="14"/>
      <c r="C3" s="14"/>
      <c r="D3" s="14"/>
      <c r="E3" s="14"/>
      <c r="F3" s="14"/>
      <c r="G3" s="14"/>
      <c r="H3" s="14"/>
      <c r="I3" s="14"/>
      <c r="J3" s="64"/>
    </row>
    <row r="4" spans="1:10" s="8" customFormat="1" ht="15" customHeight="1" thickBot="1">
      <c r="A4" s="8" t="s">
        <v>73</v>
      </c>
      <c r="J4" s="17"/>
    </row>
    <row r="5" spans="1:10" s="4" customFormat="1" ht="21" customHeight="1">
      <c r="A5" s="23"/>
      <c r="B5" s="36" t="s">
        <v>44</v>
      </c>
      <c r="C5" s="33" t="s">
        <v>27</v>
      </c>
      <c r="D5" s="33"/>
      <c r="E5" s="33" t="s">
        <v>28</v>
      </c>
      <c r="F5" s="33"/>
      <c r="G5" s="37" t="s">
        <v>60</v>
      </c>
      <c r="H5" s="37" t="s">
        <v>29</v>
      </c>
      <c r="I5" s="38" t="s">
        <v>61</v>
      </c>
      <c r="J5" s="45"/>
    </row>
    <row r="6" spans="1:10" s="4" customFormat="1" ht="21" customHeight="1">
      <c r="A6" s="25" t="s">
        <v>69</v>
      </c>
      <c r="B6" s="27"/>
      <c r="C6" s="26" t="s">
        <v>62</v>
      </c>
      <c r="D6" s="26"/>
      <c r="E6" s="26" t="s">
        <v>63</v>
      </c>
      <c r="F6" s="26"/>
      <c r="G6" s="35" t="s">
        <v>30</v>
      </c>
      <c r="H6" s="27" t="s">
        <v>63</v>
      </c>
      <c r="I6" s="28" t="s">
        <v>64</v>
      </c>
      <c r="J6" s="45"/>
    </row>
    <row r="7" spans="1:10" s="4" customFormat="1" ht="21" customHeight="1">
      <c r="A7" s="29"/>
      <c r="B7" s="30" t="s">
        <v>5</v>
      </c>
      <c r="C7" s="34" t="s">
        <v>65</v>
      </c>
      <c r="D7" s="34"/>
      <c r="E7" s="34" t="s">
        <v>66</v>
      </c>
      <c r="F7" s="34"/>
      <c r="G7" s="30" t="s">
        <v>31</v>
      </c>
      <c r="H7" s="30" t="s">
        <v>67</v>
      </c>
      <c r="I7" s="31" t="s">
        <v>68</v>
      </c>
      <c r="J7" s="45"/>
    </row>
    <row r="8" spans="1:10" s="4" customFormat="1" ht="31.5" customHeight="1">
      <c r="A8" s="27">
        <v>2009</v>
      </c>
      <c r="B8" s="52">
        <v>952929</v>
      </c>
      <c r="C8" s="380">
        <v>1014897</v>
      </c>
      <c r="D8" s="380"/>
      <c r="E8" s="380">
        <v>1002064</v>
      </c>
      <c r="F8" s="380"/>
      <c r="G8" s="13">
        <v>0</v>
      </c>
      <c r="H8" s="13">
        <v>12833</v>
      </c>
      <c r="I8" s="65">
        <f>E8-B8</f>
        <v>49135</v>
      </c>
      <c r="J8" s="45"/>
    </row>
    <row r="9" spans="1:10" s="4" customFormat="1" ht="31.5" customHeight="1">
      <c r="A9" s="27">
        <v>2010</v>
      </c>
      <c r="B9" s="52">
        <v>2036876</v>
      </c>
      <c r="C9" s="380">
        <v>1950337</v>
      </c>
      <c r="D9" s="380"/>
      <c r="E9" s="380">
        <v>1933610</v>
      </c>
      <c r="F9" s="380"/>
      <c r="G9" s="13">
        <v>1700</v>
      </c>
      <c r="H9" s="13">
        <v>15027</v>
      </c>
      <c r="I9" s="65">
        <f>E9-B9</f>
        <v>-103266</v>
      </c>
      <c r="J9" s="45"/>
    </row>
    <row r="10" spans="1:10" s="4" customFormat="1" ht="31.5" customHeight="1">
      <c r="A10" s="27">
        <v>2011</v>
      </c>
      <c r="B10" s="52">
        <v>1085856</v>
      </c>
      <c r="C10" s="380">
        <v>3740065</v>
      </c>
      <c r="D10" s="380"/>
      <c r="E10" s="380">
        <v>3726141</v>
      </c>
      <c r="F10" s="380"/>
      <c r="G10" s="13">
        <v>1024</v>
      </c>
      <c r="H10" s="13">
        <v>12900</v>
      </c>
      <c r="I10" s="65">
        <f>E10-B10</f>
        <v>2640285</v>
      </c>
      <c r="J10" s="45"/>
    </row>
    <row r="11" spans="1:10" s="4" customFormat="1" ht="31.5" customHeight="1">
      <c r="A11" s="27">
        <v>2012</v>
      </c>
      <c r="B11" s="52">
        <v>2923502</v>
      </c>
      <c r="C11" s="380">
        <v>3423265</v>
      </c>
      <c r="D11" s="380"/>
      <c r="E11" s="380">
        <v>3405524</v>
      </c>
      <c r="F11" s="380"/>
      <c r="G11" s="13">
        <v>0</v>
      </c>
      <c r="H11" s="13">
        <v>17741</v>
      </c>
      <c r="I11" s="65">
        <v>482022</v>
      </c>
      <c r="J11" s="45"/>
    </row>
    <row r="12" spans="1:10" s="4" customFormat="1" ht="31.5" customHeight="1">
      <c r="A12" s="27">
        <v>2013</v>
      </c>
      <c r="B12" s="52">
        <v>5324023</v>
      </c>
      <c r="C12" s="380">
        <v>5947991</v>
      </c>
      <c r="D12" s="380"/>
      <c r="E12" s="380">
        <v>5937113</v>
      </c>
      <c r="F12" s="380"/>
      <c r="G12" s="13">
        <v>9368</v>
      </c>
      <c r="H12" s="13">
        <v>1510</v>
      </c>
      <c r="I12" s="65">
        <v>613090</v>
      </c>
      <c r="J12" s="45"/>
    </row>
    <row r="13" spans="1:10" s="20" customFormat="1" ht="41.25" customHeight="1">
      <c r="A13" s="54">
        <v>2014</v>
      </c>
      <c r="B13" s="18"/>
      <c r="C13" s="381"/>
      <c r="D13" s="381"/>
      <c r="E13" s="381"/>
      <c r="F13" s="381"/>
      <c r="G13" s="21"/>
      <c r="H13" s="21"/>
      <c r="I13" s="22"/>
      <c r="J13" s="49"/>
    </row>
    <row r="14" spans="1:10" s="4" customFormat="1" ht="9.75" customHeight="1">
      <c r="A14" s="66"/>
      <c r="B14" s="67"/>
      <c r="C14" s="68"/>
      <c r="D14" s="68"/>
      <c r="E14" s="68"/>
      <c r="F14" s="68"/>
      <c r="G14" s="69"/>
      <c r="H14" s="69"/>
      <c r="I14" s="2"/>
      <c r="J14" s="45"/>
    </row>
    <row r="15" spans="1:10" s="9" customFormat="1" ht="15" customHeight="1">
      <c r="A15" s="8" t="s">
        <v>83</v>
      </c>
      <c r="B15" s="15"/>
      <c r="C15" s="15"/>
      <c r="D15" s="15"/>
      <c r="E15" s="15"/>
      <c r="F15" s="15"/>
      <c r="G15" s="15"/>
      <c r="H15" s="15"/>
      <c r="I15" s="15"/>
      <c r="J15" s="70"/>
    </row>
    <row r="16" spans="1:10" s="9" customFormat="1" ht="24.75" customHeight="1">
      <c r="A16" s="8"/>
      <c r="B16" s="15"/>
      <c r="C16" s="15"/>
      <c r="D16" s="15"/>
      <c r="E16" s="15"/>
      <c r="F16" s="15"/>
      <c r="G16" s="15"/>
      <c r="H16" s="15"/>
      <c r="I16" s="15"/>
      <c r="J16" s="47"/>
    </row>
    <row r="17" spans="1:10" ht="24.75" customHeight="1">
      <c r="A17" s="75" t="s">
        <v>86</v>
      </c>
      <c r="B17" s="6"/>
      <c r="C17" s="6"/>
      <c r="D17" s="6"/>
      <c r="E17" s="6"/>
      <c r="F17" s="6"/>
      <c r="G17" s="6"/>
      <c r="H17" s="6"/>
      <c r="I17" s="6"/>
      <c r="J17" s="48"/>
    </row>
    <row r="18" spans="1:10" s="50" customFormat="1" ht="22.5" customHeight="1">
      <c r="A18" s="7" t="s">
        <v>43</v>
      </c>
      <c r="B18" s="14"/>
      <c r="C18" s="14"/>
      <c r="D18" s="14"/>
      <c r="E18" s="14"/>
      <c r="F18" s="14"/>
      <c r="G18" s="14"/>
      <c r="H18" s="14"/>
      <c r="I18" s="14"/>
      <c r="J18" s="64"/>
    </row>
    <row r="19" spans="1:10" s="8" customFormat="1" ht="15" customHeight="1" thickBot="1">
      <c r="A19" s="8" t="s">
        <v>73</v>
      </c>
      <c r="J19" s="17"/>
    </row>
    <row r="20" spans="1:10" s="4" customFormat="1" ht="15" customHeight="1">
      <c r="A20" s="23"/>
      <c r="B20" s="37" t="s">
        <v>44</v>
      </c>
      <c r="C20" s="32" t="s">
        <v>13</v>
      </c>
      <c r="D20" s="32"/>
      <c r="E20" s="24"/>
      <c r="F20" s="39" t="s">
        <v>14</v>
      </c>
      <c r="G20" s="37" t="s">
        <v>15</v>
      </c>
      <c r="H20" s="36" t="s">
        <v>16</v>
      </c>
      <c r="I20" s="38" t="s">
        <v>17</v>
      </c>
      <c r="J20" s="45"/>
    </row>
    <row r="21" spans="1:10" s="4" customFormat="1" ht="15" customHeight="1">
      <c r="A21" s="25"/>
      <c r="B21" s="27"/>
      <c r="C21" s="40" t="s">
        <v>45</v>
      </c>
      <c r="D21" s="40"/>
      <c r="E21" s="34"/>
      <c r="F21" s="41" t="s">
        <v>18</v>
      </c>
      <c r="G21" s="27"/>
      <c r="H21" s="42" t="s">
        <v>46</v>
      </c>
      <c r="I21" s="28"/>
      <c r="J21" s="45"/>
    </row>
    <row r="22" spans="1:10" s="4" customFormat="1" ht="15" customHeight="1">
      <c r="A22" s="25"/>
      <c r="B22" s="27"/>
      <c r="C22" s="35" t="s">
        <v>19</v>
      </c>
      <c r="D22" s="35" t="s">
        <v>47</v>
      </c>
      <c r="E22" s="35" t="s">
        <v>20</v>
      </c>
      <c r="F22" s="26"/>
      <c r="G22" s="27"/>
      <c r="H22" s="43"/>
      <c r="I22" s="28"/>
      <c r="J22" s="45"/>
    </row>
    <row r="23" spans="1:10" s="4" customFormat="1" ht="15" customHeight="1">
      <c r="A23" s="25" t="s">
        <v>70</v>
      </c>
      <c r="B23" s="27"/>
      <c r="C23" s="35" t="s">
        <v>21</v>
      </c>
      <c r="D23" s="35" t="s">
        <v>48</v>
      </c>
      <c r="E23" s="35" t="s">
        <v>49</v>
      </c>
      <c r="F23" s="26"/>
      <c r="G23" s="27"/>
      <c r="H23" s="43"/>
      <c r="I23" s="28"/>
      <c r="J23" s="45"/>
    </row>
    <row r="24" spans="1:10" s="4" customFormat="1" ht="15" customHeight="1">
      <c r="A24" s="25"/>
      <c r="B24" s="27"/>
      <c r="C24" s="27" t="s">
        <v>2</v>
      </c>
      <c r="D24" s="27" t="s">
        <v>50</v>
      </c>
      <c r="E24" s="27"/>
      <c r="F24" s="26"/>
      <c r="G24" s="27"/>
      <c r="H24" s="43" t="s">
        <v>2</v>
      </c>
      <c r="I24" s="28"/>
      <c r="J24" s="45"/>
    </row>
    <row r="25" spans="1:10" s="4" customFormat="1" ht="15" customHeight="1">
      <c r="A25" s="25"/>
      <c r="B25" s="27"/>
      <c r="C25" s="27" t="s">
        <v>22</v>
      </c>
      <c r="D25" s="27" t="s">
        <v>51</v>
      </c>
      <c r="E25" s="27" t="s">
        <v>52</v>
      </c>
      <c r="F25" s="26" t="s">
        <v>53</v>
      </c>
      <c r="G25" s="27" t="s">
        <v>23</v>
      </c>
      <c r="H25" s="43" t="s">
        <v>24</v>
      </c>
      <c r="I25" s="28"/>
      <c r="J25" s="45"/>
    </row>
    <row r="26" spans="1:10" s="4" customFormat="1" ht="15" customHeight="1">
      <c r="A26" s="29"/>
      <c r="B26" s="30" t="s">
        <v>5</v>
      </c>
      <c r="C26" s="30" t="s">
        <v>54</v>
      </c>
      <c r="D26" s="30" t="s">
        <v>55</v>
      </c>
      <c r="E26" s="30" t="s">
        <v>56</v>
      </c>
      <c r="F26" s="34" t="s">
        <v>57</v>
      </c>
      <c r="G26" s="30" t="s">
        <v>25</v>
      </c>
      <c r="H26" s="44" t="s">
        <v>26</v>
      </c>
      <c r="I26" s="31" t="s">
        <v>58</v>
      </c>
      <c r="J26" s="45"/>
    </row>
    <row r="27" spans="1:10" s="4" customFormat="1" ht="31.5" customHeight="1">
      <c r="A27" s="46">
        <v>2009</v>
      </c>
      <c r="B27" s="51">
        <v>13103670</v>
      </c>
      <c r="C27" s="51">
        <v>86500</v>
      </c>
      <c r="D27" s="51"/>
      <c r="E27" s="51"/>
      <c r="F27" s="51">
        <v>13190170</v>
      </c>
      <c r="G27" s="51">
        <v>11232140</v>
      </c>
      <c r="H27" s="51">
        <v>1685847</v>
      </c>
      <c r="I27" s="51">
        <v>272182</v>
      </c>
      <c r="J27" s="45"/>
    </row>
    <row r="28" spans="1:10" s="4" customFormat="1" ht="31.5" customHeight="1">
      <c r="A28" s="46">
        <v>2010</v>
      </c>
      <c r="B28" s="59">
        <v>16464178</v>
      </c>
      <c r="C28" s="59">
        <v>1685847</v>
      </c>
      <c r="D28" s="59">
        <v>0</v>
      </c>
      <c r="E28" s="59">
        <v>0</v>
      </c>
      <c r="F28" s="59">
        <v>18150025</v>
      </c>
      <c r="G28" s="59">
        <v>12783177</v>
      </c>
      <c r="H28" s="59">
        <v>4342151</v>
      </c>
      <c r="I28" s="59">
        <v>1024697</v>
      </c>
      <c r="J28" s="45"/>
    </row>
    <row r="29" spans="1:10" s="4" customFormat="1" ht="31.5" customHeight="1">
      <c r="A29" s="27">
        <v>2011</v>
      </c>
      <c r="B29" s="51">
        <v>16984511</v>
      </c>
      <c r="C29" s="51">
        <v>4342151</v>
      </c>
      <c r="D29" s="51">
        <v>0</v>
      </c>
      <c r="E29" s="51">
        <v>6964536</v>
      </c>
      <c r="F29" s="51">
        <v>28291198</v>
      </c>
      <c r="G29" s="51">
        <v>21125373</v>
      </c>
      <c r="H29" s="51">
        <v>6058364</v>
      </c>
      <c r="I29" s="53">
        <v>1107460</v>
      </c>
      <c r="J29" s="45"/>
    </row>
    <row r="30" spans="1:10" s="4" customFormat="1" ht="31.5" customHeight="1">
      <c r="A30" s="27">
        <v>2012</v>
      </c>
      <c r="B30" s="51">
        <v>17292589</v>
      </c>
      <c r="C30" s="51">
        <v>6058364</v>
      </c>
      <c r="D30" s="51">
        <v>0</v>
      </c>
      <c r="E30" s="51">
        <v>0</v>
      </c>
      <c r="F30" s="51">
        <v>23350953</v>
      </c>
      <c r="G30" s="51">
        <v>20129782</v>
      </c>
      <c r="H30" s="51">
        <v>2159782</v>
      </c>
      <c r="I30" s="53">
        <v>1061389</v>
      </c>
      <c r="J30" s="45"/>
    </row>
    <row r="31" spans="1:10" s="4" customFormat="1" ht="31.5" customHeight="1">
      <c r="A31" s="27">
        <v>2013</v>
      </c>
      <c r="B31" s="51">
        <v>17926834</v>
      </c>
      <c r="C31" s="51">
        <v>2159782</v>
      </c>
      <c r="D31" s="51"/>
      <c r="E31" s="51"/>
      <c r="F31" s="51">
        <v>20086616</v>
      </c>
      <c r="G31" s="51">
        <v>15546316</v>
      </c>
      <c r="H31" s="51">
        <v>4019360</v>
      </c>
      <c r="I31" s="53">
        <v>520940</v>
      </c>
      <c r="J31" s="45"/>
    </row>
    <row r="32" spans="1:10" s="20" customFormat="1" ht="39.75" customHeight="1">
      <c r="A32" s="54">
        <v>2014</v>
      </c>
      <c r="B32" s="55"/>
      <c r="C32" s="55"/>
      <c r="D32" s="55"/>
      <c r="E32" s="55"/>
      <c r="F32" s="55"/>
      <c r="G32" s="55"/>
      <c r="H32" s="55"/>
      <c r="I32" s="56"/>
      <c r="J32" s="49"/>
    </row>
    <row r="33" spans="1:10" s="4" customFormat="1" ht="9.75" customHeight="1">
      <c r="A33" s="10"/>
      <c r="B33" s="1"/>
      <c r="C33" s="1"/>
      <c r="D33" s="1"/>
      <c r="E33" s="2"/>
      <c r="F33" s="11"/>
      <c r="G33" s="3"/>
      <c r="H33" s="3"/>
      <c r="I33" s="11"/>
      <c r="J33" s="45"/>
    </row>
    <row r="34" spans="1:11" s="9" customFormat="1" ht="15" customHeight="1">
      <c r="A34" s="8" t="s">
        <v>82</v>
      </c>
      <c r="B34" s="15"/>
      <c r="C34" s="15"/>
      <c r="D34" s="15"/>
      <c r="E34" s="15"/>
      <c r="F34" s="15"/>
      <c r="G34" s="15"/>
      <c r="H34" s="15"/>
      <c r="I34" s="15"/>
      <c r="J34" s="70"/>
      <c r="K34" s="15"/>
    </row>
    <row r="35" ht="21" customHeight="1">
      <c r="J35" s="48"/>
    </row>
    <row r="36" ht="21" customHeight="1">
      <c r="A36" s="62"/>
    </row>
  </sheetData>
  <sheetProtection/>
  <mergeCells count="12">
    <mergeCell ref="E8:F8"/>
    <mergeCell ref="E9:F9"/>
    <mergeCell ref="E10:F10"/>
    <mergeCell ref="E11:F11"/>
    <mergeCell ref="E13:F13"/>
    <mergeCell ref="E12:F12"/>
    <mergeCell ref="C9:D9"/>
    <mergeCell ref="C10:D10"/>
    <mergeCell ref="C8:D8"/>
    <mergeCell ref="C11:D11"/>
    <mergeCell ref="C13:D13"/>
    <mergeCell ref="C12:D12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2" r:id="rId1"/>
  <headerFooter alignWithMargins="0">
    <oddHeader>&amp;R299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2023-12-06T05:11:11Z</cp:lastPrinted>
  <dcterms:created xsi:type="dcterms:W3CDTF">2001-10-04T09:36:35Z</dcterms:created>
  <dcterms:modified xsi:type="dcterms:W3CDTF">2023-12-06T05:11:16Z</dcterms:modified>
  <cp:category/>
  <cp:version/>
  <cp:contentType/>
  <cp:contentStatus/>
</cp:coreProperties>
</file>