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98" activeTab="0"/>
  </bookViews>
  <sheets>
    <sheet name="1.인구추이 " sheetId="1" r:id="rId1"/>
    <sheet name="2.읍면별세대및인구" sheetId="2" r:id="rId2"/>
    <sheet name="3.리별세대및인구" sheetId="3" r:id="rId3"/>
    <sheet name="4.연령(5세)및성별인구" sheetId="4" r:id="rId4"/>
    <sheet name="5.연령(각세)및성별인구" sheetId="5" r:id="rId5"/>
    <sheet name="6.인구동태" sheetId="6" r:id="rId6"/>
    <sheet name="7.인구이동" sheetId="7" r:id="rId7"/>
    <sheet name="8.주민등록전입지별 " sheetId="8" r:id="rId8"/>
    <sheet name="9.주민등록전출지별" sheetId="9" r:id="rId9"/>
    <sheet name="10.외국인국적별현황, 11.외국인과의혼인" sheetId="10" r:id="rId10"/>
    <sheet name="12.여성가구주현황" sheetId="11" r:id="rId11"/>
    <sheet name="13.다문화가구및가구원" sheetId="12" r:id="rId12"/>
    <sheet name="14.가구원수별가구(일반가구)" sheetId="13" r:id="rId13"/>
  </sheets>
  <definedNames>
    <definedName name="_xlnm.Print_Area" localSheetId="0">'1.인구추이 '!$A$1:$P$52</definedName>
    <definedName name="_xlnm.Print_Area" localSheetId="9">'10.외국인국적별현황, 11.외국인과의혼인'!$A$1:$S$44</definedName>
    <definedName name="_xlnm.Print_Area" localSheetId="10">'12.여성가구주현황'!$A$1:$L$17</definedName>
    <definedName name="_xlnm.Print_Area" localSheetId="11">'13.다문화가구및가구원'!$A$1:$G$20</definedName>
    <definedName name="_xlnm.Print_Area" localSheetId="12">'14.가구원수별가구(일반가구)'!$A$1:$J$17</definedName>
    <definedName name="_xlnm.Print_Area" localSheetId="1">'2.읍면별세대및인구'!$A$1:$H$40</definedName>
    <definedName name="_xlnm.Print_Area" localSheetId="2">'3.리별세대및인구'!$A$1:$L$147</definedName>
    <definedName name="_xlnm.Print_Area" localSheetId="3">'4.연령(5세)및성별인구'!$A$1:$M$95</definedName>
    <definedName name="_xlnm.Print_Area" localSheetId="4">'5.연령(각세)및성별인구'!$A$1:$T$109</definedName>
    <definedName name="_xlnm.Print_Area" localSheetId="5">'6.인구동태'!$A$1:$I$23</definedName>
    <definedName name="_xlnm.Print_Area" localSheetId="6">'7.인구이동'!$A$1:$Y$31</definedName>
    <definedName name="_xlnm.Print_Area" localSheetId="7">'8.주민등록전입지별 '!$A$1:$J$22</definedName>
    <definedName name="_xlnm.Print_Area" localSheetId="8">'9.주민등록전출지별'!$A$1:$J$22</definedName>
  </definedNames>
  <calcPr fullCalcOnLoad="1"/>
</workbook>
</file>

<file path=xl/sharedStrings.xml><?xml version="1.0" encoding="utf-8"?>
<sst xmlns="http://schemas.openxmlformats.org/spreadsheetml/2006/main" count="1463" uniqueCount="583">
  <si>
    <t xml:space="preserve"> </t>
  </si>
  <si>
    <t>Year</t>
  </si>
  <si>
    <t>households</t>
  </si>
  <si>
    <t>Population</t>
  </si>
  <si>
    <t>Male</t>
  </si>
  <si>
    <t>Female</t>
  </si>
  <si>
    <t>household</t>
  </si>
  <si>
    <t>Vital Statistics</t>
  </si>
  <si>
    <t>Total</t>
  </si>
  <si>
    <t>Total</t>
  </si>
  <si>
    <t>Philippines</t>
  </si>
  <si>
    <t>Canada</t>
  </si>
  <si>
    <t>Total</t>
  </si>
  <si>
    <t>Population</t>
  </si>
  <si>
    <t>density</t>
  </si>
  <si>
    <t>Korean</t>
  </si>
  <si>
    <t>Foreigner</t>
  </si>
  <si>
    <t>(%)</t>
  </si>
  <si>
    <t>Person 65 years</t>
  </si>
  <si>
    <t>old and over</t>
  </si>
  <si>
    <t>increase rate</t>
  </si>
  <si>
    <t>Inter-Si and Gun</t>
  </si>
  <si>
    <t xml:space="preserve"> </t>
  </si>
  <si>
    <t>In-migrants</t>
  </si>
  <si>
    <t>Out-migrants</t>
  </si>
  <si>
    <t>No. of</t>
  </si>
  <si>
    <t>Person per</t>
  </si>
  <si>
    <t>Person 65</t>
  </si>
  <si>
    <t>Population</t>
  </si>
  <si>
    <t>years old and over</t>
  </si>
  <si>
    <t>density</t>
  </si>
  <si>
    <t>.</t>
  </si>
  <si>
    <t>Seoul</t>
  </si>
  <si>
    <t>Busan</t>
  </si>
  <si>
    <t>Daegu</t>
  </si>
  <si>
    <t>Incheon</t>
  </si>
  <si>
    <t>Gwangju</t>
  </si>
  <si>
    <t>Daejeon</t>
  </si>
  <si>
    <t>Ulsan</t>
  </si>
  <si>
    <t>Total</t>
  </si>
  <si>
    <t>Japan</t>
  </si>
  <si>
    <t>United States</t>
  </si>
  <si>
    <t>China</t>
  </si>
  <si>
    <t>United Kingdom</t>
  </si>
  <si>
    <t>Sub-total</t>
  </si>
  <si>
    <t>Taiwan</t>
  </si>
  <si>
    <t>Vietnam</t>
  </si>
  <si>
    <t>Others</t>
  </si>
  <si>
    <t>No. of</t>
  </si>
  <si>
    <t>Person 65</t>
  </si>
  <si>
    <t>years old and over</t>
  </si>
  <si>
    <t>Number of</t>
  </si>
  <si>
    <t>Female Household rate</t>
  </si>
  <si>
    <t>Households and Population by Eup and Myeon (Resident Registration)</t>
  </si>
  <si>
    <t>…</t>
  </si>
  <si>
    <t>Male</t>
  </si>
  <si>
    <t>Female</t>
  </si>
  <si>
    <t>male</t>
  </si>
  <si>
    <t>female</t>
  </si>
  <si>
    <t>Unit : household, person</t>
  </si>
  <si>
    <t>Unit : person</t>
  </si>
  <si>
    <t>Unit : persons, cases</t>
  </si>
  <si>
    <t>Gyeonggi</t>
  </si>
  <si>
    <t>Chungbuk</t>
  </si>
  <si>
    <t>Chungnam</t>
  </si>
  <si>
    <t>Jeonbuk</t>
  </si>
  <si>
    <t>Jeonnam</t>
  </si>
  <si>
    <t>Gyeongbuk</t>
  </si>
  <si>
    <t>Gyeongnam</t>
  </si>
  <si>
    <t>Jeju</t>
  </si>
  <si>
    <t>Unit : household, %</t>
  </si>
  <si>
    <t>1. 인 구 추 이</t>
  </si>
  <si>
    <t>Unit : household, person</t>
  </si>
  <si>
    <r>
      <t>4. 연령(5세계급) 및 성별 인구</t>
    </r>
    <r>
      <rPr>
        <b/>
        <vertAlign val="superscript"/>
        <sz val="20"/>
        <rFont val="HY중고딕"/>
        <family val="1"/>
      </rPr>
      <t>1)</t>
    </r>
  </si>
  <si>
    <t>Unit : person, %</t>
  </si>
  <si>
    <r>
      <t>5. 연령(각세별) 및 성별 인구</t>
    </r>
    <r>
      <rPr>
        <b/>
        <vertAlign val="superscript"/>
        <sz val="20"/>
        <rFont val="HY중고딕"/>
        <family val="1"/>
      </rPr>
      <t>1)</t>
    </r>
  </si>
  <si>
    <t>2016</t>
  </si>
  <si>
    <t>2017</t>
  </si>
  <si>
    <r>
      <t>연령(각세별) 및 성별 인구</t>
    </r>
    <r>
      <rPr>
        <b/>
        <vertAlign val="superscript"/>
        <sz val="20"/>
        <rFont val="HY중고딕"/>
        <family val="1"/>
      </rPr>
      <t>1)</t>
    </r>
    <r>
      <rPr>
        <b/>
        <sz val="20"/>
        <rFont val="HY중고딕"/>
        <family val="1"/>
      </rPr>
      <t>(속)</t>
    </r>
  </si>
  <si>
    <t>2. 읍면별 세대 및 인구(주민등록)</t>
  </si>
  <si>
    <t xml:space="preserve">unit : person  </t>
  </si>
  <si>
    <r>
      <rPr>
        <sz val="10"/>
        <rFont val="굴림"/>
        <family val="3"/>
      </rPr>
      <t>세대</t>
    </r>
    <r>
      <rPr>
        <vertAlign val="superscript"/>
        <sz val="10"/>
        <rFont val="Arial Narrow"/>
        <family val="2"/>
      </rPr>
      <t>1)</t>
    </r>
  </si>
  <si>
    <r>
      <t>65</t>
    </r>
    <r>
      <rPr>
        <sz val="10"/>
        <rFont val="굴림"/>
        <family val="3"/>
      </rPr>
      <t>세이상</t>
    </r>
  </si>
  <si>
    <r>
      <rPr>
        <sz val="10"/>
        <rFont val="굴림"/>
        <family val="3"/>
      </rPr>
      <t>인구밀도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</si>
  <si>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</si>
  <si>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</si>
  <si>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면적</t>
    </r>
    <r>
      <rPr>
        <sz val="10"/>
        <rFont val="Arial Narrow"/>
        <family val="2"/>
      </rPr>
      <t xml:space="preserve"> Area</t>
    </r>
  </si>
  <si>
    <r>
      <t>(</t>
    </r>
    <r>
      <rPr>
        <sz val="10"/>
        <rFont val="굴림"/>
        <family val="3"/>
      </rPr>
      <t>㎢</t>
    </r>
    <r>
      <rPr>
        <sz val="10"/>
        <rFont val="Arial Narrow"/>
        <family val="2"/>
      </rPr>
      <t>)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</si>
  <si>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도「주민등록인구통계」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</si>
  <si>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rPr>
        <sz val="8"/>
        <rFont val="HY중고딕"/>
        <family val="1"/>
      </rPr>
      <t>단위</t>
    </r>
    <r>
      <rPr>
        <sz val="8"/>
        <rFont val="Arial Narrow"/>
        <family val="2"/>
      </rPr>
      <t xml:space="preserve"> : </t>
    </r>
    <r>
      <rPr>
        <sz val="8"/>
        <rFont val="HY중고딕"/>
        <family val="1"/>
      </rPr>
      <t>세대</t>
    </r>
    <r>
      <rPr>
        <sz val="8"/>
        <rFont val="Arial Narrow"/>
        <family val="2"/>
      </rPr>
      <t xml:space="preserve">, </t>
    </r>
    <r>
      <rPr>
        <sz val="8"/>
        <rFont val="HY중고딕"/>
        <family val="1"/>
      </rPr>
      <t>명</t>
    </r>
  </si>
  <si>
    <r>
      <rPr>
        <sz val="8"/>
        <rFont val="굴림"/>
        <family val="3"/>
      </rPr>
      <t>세대</t>
    </r>
    <r>
      <rPr>
        <vertAlign val="superscript"/>
        <sz val="8"/>
        <rFont val="Arial Narrow"/>
        <family val="2"/>
      </rPr>
      <t>1)</t>
    </r>
  </si>
  <si>
    <r>
      <rPr>
        <sz val="8"/>
        <rFont val="굴림"/>
        <family val="3"/>
      </rPr>
      <t>인</t>
    </r>
    <r>
      <rPr>
        <sz val="8"/>
        <rFont val="Arial Narrow"/>
        <family val="2"/>
      </rPr>
      <t xml:space="preserve"> </t>
    </r>
    <r>
      <rPr>
        <sz val="8"/>
        <rFont val="굴림"/>
        <family val="3"/>
      </rPr>
      <t>구</t>
    </r>
    <r>
      <rPr>
        <vertAlign val="superscript"/>
        <sz val="8"/>
        <rFont val="Arial Narrow"/>
        <family val="2"/>
      </rPr>
      <t>2)</t>
    </r>
  </si>
  <si>
    <r>
      <rPr>
        <sz val="8"/>
        <rFont val="굴림"/>
        <family val="3"/>
      </rPr>
      <t>인구증가율</t>
    </r>
  </si>
  <si>
    <r>
      <rPr>
        <sz val="8"/>
        <rFont val="굴림"/>
        <family val="3"/>
      </rPr>
      <t>세대당</t>
    </r>
  </si>
  <si>
    <r>
      <t>65</t>
    </r>
    <r>
      <rPr>
        <sz val="8"/>
        <rFont val="굴림"/>
        <family val="3"/>
      </rPr>
      <t>세이상</t>
    </r>
  </si>
  <si>
    <r>
      <rPr>
        <sz val="8"/>
        <rFont val="굴림"/>
        <family val="3"/>
      </rPr>
      <t>인구밀도</t>
    </r>
  </si>
  <si>
    <r>
      <rPr>
        <sz val="8"/>
        <rFont val="굴림"/>
        <family val="3"/>
      </rPr>
      <t>인</t>
    </r>
    <r>
      <rPr>
        <sz val="8"/>
        <rFont val="Arial Narrow"/>
        <family val="2"/>
      </rPr>
      <t xml:space="preserve">  </t>
    </r>
    <r>
      <rPr>
        <sz val="8"/>
        <rFont val="굴림"/>
        <family val="3"/>
      </rPr>
      <t>구</t>
    </r>
  </si>
  <si>
    <r>
      <rPr>
        <sz val="8"/>
        <rFont val="굴림"/>
        <family val="3"/>
      </rPr>
      <t>고</t>
    </r>
    <r>
      <rPr>
        <sz val="8"/>
        <rFont val="Arial Narrow"/>
        <family val="2"/>
      </rPr>
      <t xml:space="preserve"> </t>
    </r>
    <r>
      <rPr>
        <sz val="8"/>
        <rFont val="굴림"/>
        <family val="3"/>
      </rPr>
      <t>령</t>
    </r>
    <r>
      <rPr>
        <sz val="8"/>
        <rFont val="Arial Narrow"/>
        <family val="2"/>
      </rPr>
      <t xml:space="preserve"> </t>
    </r>
    <r>
      <rPr>
        <sz val="8"/>
        <rFont val="굴림"/>
        <family val="3"/>
      </rPr>
      <t>자</t>
    </r>
  </si>
  <si>
    <r>
      <rPr>
        <sz val="8"/>
        <rFont val="굴림"/>
        <family val="3"/>
      </rPr>
      <t>총</t>
    </r>
    <r>
      <rPr>
        <sz val="8"/>
        <rFont val="Arial Narrow"/>
        <family val="2"/>
      </rPr>
      <t xml:space="preserve"> </t>
    </r>
    <r>
      <rPr>
        <sz val="8"/>
        <rFont val="굴림"/>
        <family val="3"/>
      </rPr>
      <t>수</t>
    </r>
  </si>
  <si>
    <r>
      <rPr>
        <sz val="8"/>
        <rFont val="굴림"/>
        <family val="3"/>
      </rPr>
      <t>남</t>
    </r>
  </si>
  <si>
    <r>
      <rPr>
        <sz val="8"/>
        <rFont val="굴림"/>
        <family val="3"/>
      </rPr>
      <t>여</t>
    </r>
  </si>
  <si>
    <r>
      <rPr>
        <sz val="8"/>
        <rFont val="굴림"/>
        <family val="3"/>
      </rPr>
      <t>한국인</t>
    </r>
  </si>
  <si>
    <r>
      <rPr>
        <sz val="8"/>
        <rFont val="굴림"/>
        <family val="3"/>
      </rPr>
      <t>외국인</t>
    </r>
  </si>
  <si>
    <r>
      <rPr>
        <sz val="8"/>
        <rFont val="굴림"/>
        <family val="3"/>
      </rPr>
      <t>면적</t>
    </r>
    <r>
      <rPr>
        <sz val="8"/>
        <rFont val="Arial Narrow"/>
        <family val="2"/>
      </rPr>
      <t xml:space="preserve"> Area</t>
    </r>
  </si>
  <si>
    <r>
      <t>(</t>
    </r>
    <r>
      <rPr>
        <sz val="8"/>
        <rFont val="굴림"/>
        <family val="3"/>
      </rPr>
      <t>㎢</t>
    </r>
    <r>
      <rPr>
        <sz val="8"/>
        <rFont val="Arial Narrow"/>
        <family val="2"/>
      </rPr>
      <t>)</t>
    </r>
  </si>
  <si>
    <r>
      <rPr>
        <sz val="8"/>
        <rFont val="굴림"/>
        <family val="3"/>
      </rPr>
      <t>연</t>
    </r>
    <r>
      <rPr>
        <sz val="8"/>
        <rFont val="굴림"/>
        <family val="3"/>
      </rPr>
      <t>별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</si>
  <si>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주민등록인구통계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결과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외국인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>)</t>
    </r>
  </si>
  <si>
    <r>
      <t xml:space="preserve">       1) </t>
    </r>
    <r>
      <rPr>
        <sz val="9"/>
        <rFont val="HY중고딕"/>
        <family val="1"/>
      </rPr>
      <t>외국인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세대수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>(1998</t>
    </r>
    <r>
      <rPr>
        <sz val="9"/>
        <rFont val="HY중고딕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적용</t>
    </r>
    <r>
      <rPr>
        <sz val="9"/>
        <rFont val="Arial Narrow"/>
        <family val="2"/>
      </rPr>
      <t>)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</si>
  <si>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</si>
  <si>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세대수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</si>
  <si>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구</t>
    </r>
    <r>
      <rPr>
        <sz val="10"/>
        <rFont val="Arial Narrow"/>
        <family val="2"/>
      </rPr>
      <t xml:space="preserve">     Population</t>
    </r>
  </si>
  <si>
    <r>
      <rPr>
        <sz val="10"/>
        <rFont val="굴림"/>
        <family val="3"/>
      </rPr>
      <t>한국인</t>
    </r>
    <r>
      <rPr>
        <sz val="10"/>
        <rFont val="Arial Narrow"/>
        <family val="2"/>
      </rPr>
      <t xml:space="preserve">  Korean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</si>
  <si>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</si>
  <si>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</si>
  <si>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</si>
  <si>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</si>
  <si>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세대당인구</t>
    </r>
  </si>
  <si>
    <r>
      <rPr>
        <sz val="10"/>
        <rFont val="굴림"/>
        <family val="3"/>
      </rPr>
      <t>외국인</t>
    </r>
    <r>
      <rPr>
        <sz val="10"/>
        <rFont val="Arial Narrow"/>
        <family val="2"/>
      </rPr>
      <t xml:space="preserve">  Foreigner</t>
    </r>
  </si>
  <si>
    <r>
      <rPr>
        <sz val="10"/>
        <rFont val="굴림"/>
        <family val="3"/>
      </rPr>
      <t>고령자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</si>
  <si>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</si>
  <si>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</si>
  <si>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</si>
  <si>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</si>
  <si>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Total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</si>
  <si>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</si>
  <si>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</si>
  <si>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</si>
  <si>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</si>
  <si>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9"/>
        <rFont val="굴림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세대</t>
    </r>
    <r>
      <rPr>
        <sz val="9"/>
        <rFont val="Arial Narrow"/>
        <family val="2"/>
      </rPr>
      <t xml:space="preserve">, </t>
    </r>
    <r>
      <rPr>
        <sz val="9"/>
        <rFont val="굴림"/>
        <family val="3"/>
      </rPr>
      <t>명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</si>
  <si>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세대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명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Unit : household, person</t>
    </r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</si>
  <si>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    Total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</si>
  <si>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     Korean</t>
    </r>
  </si>
  <si>
    <r>
      <rPr>
        <sz val="10"/>
        <rFont val="굴림"/>
        <family val="3"/>
      </rPr>
      <t>외국인</t>
    </r>
    <r>
      <rPr>
        <sz val="10"/>
        <rFont val="Arial Narrow"/>
        <family val="2"/>
      </rPr>
      <t xml:space="preserve">       Foreigner</t>
    </r>
  </si>
  <si>
    <r>
      <rPr>
        <sz val="10"/>
        <rFont val="굴림"/>
        <family val="3"/>
      </rPr>
      <t>인구</t>
    </r>
    <r>
      <rPr>
        <sz val="10"/>
        <rFont val="Arial Narrow"/>
        <family val="2"/>
      </rPr>
      <t xml:space="preserve">  Population</t>
    </r>
  </si>
  <si>
    <r>
      <rPr>
        <b/>
        <sz val="10"/>
        <rFont val="굴림"/>
        <family val="3"/>
      </rPr>
      <t>인제읍</t>
    </r>
  </si>
  <si>
    <r>
      <rPr>
        <sz val="10"/>
        <rFont val="굴림"/>
        <family val="3"/>
      </rPr>
      <t>상동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</si>
  <si>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상동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</si>
  <si>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상동</t>
    </r>
    <r>
      <rPr>
        <sz val="10"/>
        <rFont val="Arial Narrow"/>
        <family val="2"/>
      </rPr>
      <t xml:space="preserve"> 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</si>
  <si>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상동</t>
    </r>
    <r>
      <rPr>
        <sz val="10"/>
        <rFont val="Arial Narrow"/>
        <family val="2"/>
      </rPr>
      <t xml:space="preserve"> 4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</si>
  <si>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상동</t>
    </r>
    <r>
      <rPr>
        <sz val="10"/>
        <rFont val="Arial Narrow"/>
        <family val="2"/>
      </rPr>
      <t xml:space="preserve"> 5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</si>
  <si>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남북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</si>
  <si>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남북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</si>
  <si>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합강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</si>
  <si>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합강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</si>
  <si>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합강</t>
    </r>
    <r>
      <rPr>
        <sz val="10"/>
        <rFont val="Arial Narrow"/>
        <family val="2"/>
      </rPr>
      <t xml:space="preserve"> 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</si>
  <si>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가아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</si>
  <si>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가아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</si>
  <si>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</si>
  <si>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</si>
  <si>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</si>
  <si>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</si>
  <si>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</si>
  <si>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귀둔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</si>
  <si>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귀둔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</si>
  <si>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가리산리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</si>
  <si>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     Korean</t>
    </r>
  </si>
  <si>
    <r>
      <rPr>
        <sz val="10"/>
        <rFont val="굴림"/>
        <family val="3"/>
      </rPr>
      <t>외국인</t>
    </r>
    <r>
      <rPr>
        <sz val="10"/>
        <rFont val="Arial Narrow"/>
        <family val="2"/>
      </rPr>
      <t xml:space="preserve">       Foreigner</t>
    </r>
  </si>
  <si>
    <r>
      <rPr>
        <sz val="10"/>
        <rFont val="굴림"/>
        <family val="3"/>
      </rPr>
      <t>세대</t>
    </r>
    <r>
      <rPr>
        <vertAlign val="superscript"/>
        <sz val="10"/>
        <rFont val="Arial Narrow"/>
        <family val="2"/>
      </rPr>
      <t>1)</t>
    </r>
  </si>
  <si>
    <r>
      <rPr>
        <b/>
        <sz val="10"/>
        <rFont val="굴림"/>
        <family val="3"/>
      </rPr>
      <t>남면</t>
    </r>
  </si>
  <si>
    <r>
      <rPr>
        <sz val="10"/>
        <rFont val="굴림"/>
        <family val="3"/>
      </rPr>
      <t>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</si>
  <si>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풍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</si>
  <si>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신남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</si>
  <si>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신남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</si>
  <si>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신남</t>
    </r>
    <r>
      <rPr>
        <sz val="10"/>
        <rFont val="Arial Narrow"/>
        <family val="2"/>
      </rPr>
      <t xml:space="preserve"> 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</si>
  <si>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신남</t>
    </r>
    <r>
      <rPr>
        <sz val="10"/>
        <rFont val="Arial Narrow"/>
        <family val="2"/>
      </rPr>
      <t xml:space="preserve"> 4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</si>
  <si>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</si>
  <si>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</si>
  <si>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남전</t>
    </r>
    <r>
      <rPr>
        <sz val="10"/>
        <rFont val="Arial Narrow"/>
        <family val="2"/>
      </rPr>
      <t xml:space="preserve"> 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</si>
  <si>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남전</t>
    </r>
    <r>
      <rPr>
        <sz val="10"/>
        <rFont val="Arial Narrow"/>
        <family val="2"/>
      </rPr>
      <t xml:space="preserve"> 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</si>
  <si>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</si>
  <si>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</si>
  <si>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상하수내리</t>
    </r>
  </si>
  <si>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</si>
  <si>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    Total</t>
    </r>
  </si>
  <si>
    <r>
      <rPr>
        <sz val="10"/>
        <rFont val="굴림"/>
        <family val="3"/>
      </rPr>
      <t>고령자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</si>
  <si>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</si>
  <si>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</si>
  <si>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    Total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</si>
  <si>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     Korean</t>
    </r>
  </si>
  <si>
    <r>
      <rPr>
        <sz val="10"/>
        <rFont val="굴림"/>
        <family val="3"/>
      </rPr>
      <t>외국인</t>
    </r>
    <r>
      <rPr>
        <sz val="10"/>
        <rFont val="Arial Narrow"/>
        <family val="2"/>
      </rPr>
      <t xml:space="preserve">       Foreigner</t>
    </r>
  </si>
  <si>
    <r>
      <rPr>
        <sz val="10"/>
        <rFont val="굴림"/>
        <family val="3"/>
      </rPr>
      <t>세대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</si>
  <si>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고령자</t>
    </r>
  </si>
  <si>
    <r>
      <rPr>
        <b/>
        <sz val="10"/>
        <rFont val="굴림"/>
        <family val="3"/>
      </rPr>
      <t>북면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</si>
  <si>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</si>
  <si>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</si>
  <si>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</si>
  <si>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4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</si>
  <si>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5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</si>
  <si>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6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</si>
  <si>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7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</si>
  <si>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8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</si>
  <si>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원통</t>
    </r>
    <r>
      <rPr>
        <sz val="10"/>
        <rFont val="Arial Narrow"/>
        <family val="2"/>
      </rPr>
      <t>9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</si>
  <si>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월학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</si>
  <si>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월학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</si>
  <si>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월학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</si>
  <si>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한계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</si>
  <si>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한계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</si>
  <si>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한계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</si>
  <si>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용대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</si>
  <si>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용대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</si>
  <si>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용대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</si>
  <si>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세대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Unit : household, person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</si>
  <si>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외국인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세대수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>(1998</t>
    </r>
    <r>
      <rPr>
        <sz val="9"/>
        <rFont val="HY중고딕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적용</t>
    </r>
    <r>
      <rPr>
        <sz val="9"/>
        <rFont val="Arial Narrow"/>
        <family val="2"/>
      </rPr>
      <t>)</t>
    </r>
  </si>
  <si>
    <r>
      <rPr>
        <sz val="10"/>
        <rFont val="굴림"/>
        <family val="3"/>
      </rPr>
      <t>외국인</t>
    </r>
    <r>
      <rPr>
        <sz val="10"/>
        <rFont val="Arial Narrow"/>
        <family val="2"/>
      </rPr>
      <t xml:space="preserve">       Foreigner</t>
    </r>
  </si>
  <si>
    <r>
      <rPr>
        <b/>
        <sz val="10"/>
        <rFont val="굴림"/>
        <family val="3"/>
      </rPr>
      <t>기린면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</si>
  <si>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1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</si>
  <si>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2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</si>
  <si>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3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</si>
  <si>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4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</si>
  <si>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5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</si>
  <si>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6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</si>
  <si>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방동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</si>
  <si>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방동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</si>
  <si>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</t>
    </r>
    <r>
      <rPr>
        <sz val="10"/>
        <rFont val="Arial Narrow"/>
        <family val="2"/>
      </rPr>
      <t xml:space="preserve"> 1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</si>
  <si>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</t>
    </r>
    <r>
      <rPr>
        <sz val="10"/>
        <rFont val="Arial Narrow"/>
        <family val="2"/>
      </rPr>
      <t xml:space="preserve"> 2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</si>
  <si>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북</t>
    </r>
    <r>
      <rPr>
        <sz val="10"/>
        <rFont val="Arial Narrow"/>
        <family val="2"/>
      </rPr>
      <t xml:space="preserve"> 1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</si>
  <si>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북</t>
    </r>
    <r>
      <rPr>
        <sz val="10"/>
        <rFont val="Arial Narrow"/>
        <family val="2"/>
      </rPr>
      <t xml:space="preserve"> 2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</si>
  <si>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북</t>
    </r>
    <r>
      <rPr>
        <sz val="10"/>
        <rFont val="Arial Narrow"/>
        <family val="2"/>
      </rPr>
      <t xml:space="preserve"> 3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</si>
  <si>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진동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</si>
  <si>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진동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</si>
  <si>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     Korean</t>
    </r>
  </si>
  <si>
    <r>
      <rPr>
        <sz val="10"/>
        <rFont val="굴림"/>
        <family val="3"/>
      </rPr>
      <t>세대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</si>
  <si>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세대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</si>
  <si>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고령자</t>
    </r>
  </si>
  <si>
    <r>
      <rPr>
        <b/>
        <sz val="10"/>
        <rFont val="굴림"/>
        <family val="3"/>
      </rPr>
      <t>서화면</t>
    </r>
  </si>
  <si>
    <r>
      <rPr>
        <sz val="10"/>
        <rFont val="굴림"/>
        <family val="3"/>
      </rPr>
      <t>천도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</si>
  <si>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천도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</si>
  <si>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천도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</si>
  <si>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천도</t>
    </r>
    <r>
      <rPr>
        <sz val="10"/>
        <rFont val="Arial Narrow"/>
        <family val="2"/>
      </rPr>
      <t>4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</si>
  <si>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서흥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</si>
  <si>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서흥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</si>
  <si>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서화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</si>
  <si>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서화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</si>
  <si>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b/>
        <sz val="10"/>
        <rFont val="굴림"/>
        <family val="3"/>
      </rPr>
      <t>상남면</t>
    </r>
  </si>
  <si>
    <r>
      <rPr>
        <sz val="10"/>
        <rFont val="굴림"/>
        <family val="3"/>
      </rPr>
      <t>상남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</si>
  <si>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상남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</si>
  <si>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상남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</si>
  <si>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상남</t>
    </r>
    <r>
      <rPr>
        <sz val="10"/>
        <rFont val="Arial Narrow"/>
        <family val="2"/>
      </rPr>
      <t>4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</si>
  <si>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하남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</si>
  <si>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하남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</si>
  <si>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하남</t>
    </r>
    <r>
      <rPr>
        <sz val="10"/>
        <rFont val="Arial Narrow"/>
        <family val="2"/>
      </rPr>
      <t>3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</si>
  <si>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미산</t>
    </r>
    <r>
      <rPr>
        <sz val="10"/>
        <rFont val="Arial Narrow"/>
        <family val="2"/>
      </rPr>
      <t>1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</si>
  <si>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미산</t>
    </r>
    <r>
      <rPr>
        <sz val="10"/>
        <rFont val="Arial Narrow"/>
        <family val="2"/>
      </rPr>
      <t>2</t>
    </r>
    <r>
      <rPr>
        <sz val="10"/>
        <rFont val="굴림"/>
        <family val="3"/>
      </rPr>
      <t>리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</si>
  <si>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읍면</t>
    </r>
  </si>
  <si>
    <r>
      <rPr>
        <sz val="9"/>
        <rFont val="굴림"/>
        <family val="3"/>
      </rPr>
      <t>자료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읍면</t>
    </r>
  </si>
  <si>
    <r>
      <t xml:space="preserve">  </t>
    </r>
    <r>
      <rPr>
        <sz val="9"/>
        <rFont val="굴림"/>
        <family val="3"/>
      </rPr>
      <t>주</t>
    </r>
    <r>
      <rPr>
        <sz val="9"/>
        <rFont val="Arial Narrow"/>
        <family val="2"/>
      </rPr>
      <t xml:space="preserve"> : 1) </t>
    </r>
    <r>
      <rPr>
        <sz val="9"/>
        <rFont val="굴림"/>
        <family val="3"/>
      </rPr>
      <t>외국인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세대수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제외</t>
    </r>
    <r>
      <rPr>
        <sz val="9"/>
        <rFont val="Arial Narrow"/>
        <family val="2"/>
      </rPr>
      <t>(1998</t>
    </r>
    <r>
      <rPr>
        <sz val="9"/>
        <rFont val="굴림"/>
        <family val="3"/>
      </rPr>
      <t>년부터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적용</t>
    </r>
    <r>
      <rPr>
        <sz val="9"/>
        <rFont val="Arial Narrow"/>
        <family val="2"/>
      </rPr>
      <t>)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</si>
  <si>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 </t>
    </r>
    <r>
      <rPr>
        <sz val="9"/>
        <rFont val="HY중고딕"/>
        <family val="1"/>
      </rPr>
      <t>읍면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</si>
  <si>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>, %</t>
    </r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</si>
  <si>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</si>
  <si>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인구</t>
    </r>
  </si>
  <si>
    <r>
      <rPr>
        <sz val="10"/>
        <rFont val="돋움"/>
        <family val="3"/>
      </rPr>
      <t>구성비</t>
    </r>
  </si>
  <si>
    <r>
      <t>5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계급별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</si>
  <si>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계</t>
    </r>
  </si>
  <si>
    <r>
      <t xml:space="preserve">           </t>
    </r>
    <r>
      <rPr>
        <sz val="10"/>
        <rFont val="굴림"/>
        <family val="3"/>
      </rPr>
      <t>남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</si>
  <si>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           </t>
    </r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</si>
  <si>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0  ~  4 </t>
    </r>
    <r>
      <rPr>
        <sz val="10"/>
        <rFont val="굴림"/>
        <family val="3"/>
      </rPr>
      <t>세</t>
    </r>
  </si>
  <si>
    <r>
      <t xml:space="preserve">           </t>
    </r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</si>
  <si>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5  ~  9 </t>
    </r>
    <r>
      <rPr>
        <sz val="10"/>
        <rFont val="굴림"/>
        <family val="3"/>
      </rPr>
      <t>세</t>
    </r>
  </si>
  <si>
    <r>
      <t xml:space="preserve">10 ~ 14 </t>
    </r>
    <r>
      <rPr>
        <sz val="10"/>
        <rFont val="굴림"/>
        <family val="3"/>
      </rPr>
      <t>세</t>
    </r>
  </si>
  <si>
    <r>
      <t xml:space="preserve">           </t>
    </r>
    <r>
      <rPr>
        <sz val="10"/>
        <rFont val="굴림"/>
        <family val="3"/>
      </rPr>
      <t>남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</si>
  <si>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15 ~ 19 </t>
    </r>
    <r>
      <rPr>
        <sz val="10"/>
        <rFont val="굴림"/>
        <family val="3"/>
      </rPr>
      <t>세</t>
    </r>
  </si>
  <si>
    <r>
      <t xml:space="preserve">20 ~ 24 </t>
    </r>
    <r>
      <rPr>
        <sz val="10"/>
        <rFont val="굴림"/>
        <family val="3"/>
      </rPr>
      <t>세</t>
    </r>
  </si>
  <si>
    <r>
      <t xml:space="preserve">25 ~ 29 </t>
    </r>
    <r>
      <rPr>
        <sz val="10"/>
        <rFont val="굴림"/>
        <family val="3"/>
      </rPr>
      <t>세</t>
    </r>
  </si>
  <si>
    <r>
      <t xml:space="preserve">30 ~ 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</si>
  <si>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</si>
  <si>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 xml:space="preserve">40 ~ 44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</si>
  <si>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</si>
  <si>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인구</t>
    </r>
  </si>
  <si>
    <r>
      <rPr>
        <sz val="10"/>
        <rFont val="돋움"/>
        <family val="3"/>
      </rPr>
      <t>구성비</t>
    </r>
  </si>
  <si>
    <r>
      <t xml:space="preserve">45 ~ 49 </t>
    </r>
    <r>
      <rPr>
        <sz val="10"/>
        <rFont val="굴림"/>
        <family val="3"/>
      </rPr>
      <t>세</t>
    </r>
  </si>
  <si>
    <r>
      <t xml:space="preserve">           </t>
    </r>
    <r>
      <rPr>
        <sz val="10"/>
        <rFont val="굴림"/>
        <family val="3"/>
      </rPr>
      <t>남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</si>
  <si>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           </t>
    </r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</si>
  <si>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50 ~ 54 </t>
    </r>
    <r>
      <rPr>
        <sz val="10"/>
        <rFont val="굴림"/>
        <family val="3"/>
      </rPr>
      <t>세</t>
    </r>
  </si>
  <si>
    <r>
      <t xml:space="preserve">55 ~ 59 </t>
    </r>
    <r>
      <rPr>
        <sz val="10"/>
        <rFont val="굴림"/>
        <family val="3"/>
      </rPr>
      <t>세</t>
    </r>
  </si>
  <si>
    <r>
      <t xml:space="preserve">           </t>
    </r>
    <r>
      <rPr>
        <sz val="10"/>
        <rFont val="굴림"/>
        <family val="3"/>
      </rPr>
      <t>남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자</t>
    </r>
  </si>
  <si>
    <r>
      <t xml:space="preserve">60 ~ 64 </t>
    </r>
    <r>
      <rPr>
        <sz val="10"/>
        <rFont val="굴림"/>
        <family val="3"/>
      </rPr>
      <t>세</t>
    </r>
  </si>
  <si>
    <r>
      <t xml:space="preserve">65 ~ 69 </t>
    </r>
    <r>
      <rPr>
        <sz val="10"/>
        <rFont val="굴림"/>
        <family val="3"/>
      </rPr>
      <t>세</t>
    </r>
  </si>
  <si>
    <r>
      <t xml:space="preserve">70 ~ 74 </t>
    </r>
    <r>
      <rPr>
        <sz val="10"/>
        <rFont val="굴림"/>
        <family val="3"/>
      </rPr>
      <t>세</t>
    </r>
  </si>
  <si>
    <r>
      <t xml:space="preserve">75 ~ 79 </t>
    </r>
    <r>
      <rPr>
        <sz val="10"/>
        <rFont val="굴림"/>
        <family val="3"/>
      </rPr>
      <t>세</t>
    </r>
  </si>
  <si>
    <r>
      <t xml:space="preserve">80 ~ 84 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</si>
  <si>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이상</t>
    </r>
  </si>
  <si>
    <r>
      <t xml:space="preserve">     1) </t>
    </r>
    <r>
      <rPr>
        <sz val="9"/>
        <rFont val="HY중고딕"/>
        <family val="1"/>
      </rPr>
      <t>외국인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</si>
  <si>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주민등록인구통계자료임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</si>
  <si>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</si>
  <si>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</si>
  <si>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각세별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</si>
  <si>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</si>
  <si>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남자</t>
    </r>
  </si>
  <si>
    <r>
      <rPr>
        <sz val="10"/>
        <rFont val="굴림"/>
        <family val="3"/>
      </rPr>
      <t>여자</t>
    </r>
  </si>
  <si>
    <r>
      <rPr>
        <sz val="10"/>
        <rFont val="굴림"/>
        <family val="3"/>
      </rPr>
      <t>각세별</t>
    </r>
  </si>
  <si>
    <r>
      <t xml:space="preserve">  </t>
    </r>
    <r>
      <rPr>
        <b/>
        <sz val="10"/>
        <rFont val="굴림"/>
        <family val="3"/>
      </rPr>
      <t>합계</t>
    </r>
  </si>
  <si>
    <r>
      <t>0</t>
    </r>
    <r>
      <rPr>
        <sz val="10"/>
        <rFont val="굴림"/>
        <family val="3"/>
      </rPr>
      <t>세</t>
    </r>
  </si>
  <si>
    <r>
      <t>1</t>
    </r>
    <r>
      <rPr>
        <sz val="10"/>
        <rFont val="굴림"/>
        <family val="3"/>
      </rPr>
      <t>세</t>
    </r>
  </si>
  <si>
    <r>
      <t>2</t>
    </r>
    <r>
      <rPr>
        <sz val="10"/>
        <rFont val="굴림"/>
        <family val="3"/>
      </rPr>
      <t>세</t>
    </r>
  </si>
  <si>
    <r>
      <t>3</t>
    </r>
    <r>
      <rPr>
        <sz val="10"/>
        <rFont val="굴림"/>
        <family val="3"/>
      </rPr>
      <t>세</t>
    </r>
  </si>
  <si>
    <r>
      <t>4</t>
    </r>
    <r>
      <rPr>
        <sz val="10"/>
        <rFont val="굴림"/>
        <family val="3"/>
      </rPr>
      <t>세</t>
    </r>
  </si>
  <si>
    <r>
      <t>5</t>
    </r>
    <r>
      <rPr>
        <sz val="10"/>
        <rFont val="굴림"/>
        <family val="3"/>
      </rPr>
      <t>세</t>
    </r>
  </si>
  <si>
    <r>
      <t>6</t>
    </r>
    <r>
      <rPr>
        <sz val="10"/>
        <rFont val="굴림"/>
        <family val="3"/>
      </rPr>
      <t>세</t>
    </r>
  </si>
  <si>
    <r>
      <t>7</t>
    </r>
    <r>
      <rPr>
        <sz val="10"/>
        <rFont val="굴림"/>
        <family val="3"/>
      </rPr>
      <t>세</t>
    </r>
  </si>
  <si>
    <r>
      <t>8</t>
    </r>
    <r>
      <rPr>
        <sz val="10"/>
        <rFont val="굴림"/>
        <family val="3"/>
      </rPr>
      <t>세</t>
    </r>
  </si>
  <si>
    <r>
      <t>9</t>
    </r>
    <r>
      <rPr>
        <sz val="10"/>
        <rFont val="굴림"/>
        <family val="3"/>
      </rPr>
      <t>세</t>
    </r>
  </si>
  <si>
    <r>
      <t>10</t>
    </r>
    <r>
      <rPr>
        <sz val="10"/>
        <rFont val="굴림"/>
        <family val="3"/>
      </rPr>
      <t>세</t>
    </r>
  </si>
  <si>
    <r>
      <t>11</t>
    </r>
    <r>
      <rPr>
        <sz val="10"/>
        <rFont val="굴림"/>
        <family val="3"/>
      </rPr>
      <t>세</t>
    </r>
  </si>
  <si>
    <r>
      <t>12</t>
    </r>
    <r>
      <rPr>
        <sz val="10"/>
        <rFont val="굴림"/>
        <family val="3"/>
      </rPr>
      <t>세</t>
    </r>
  </si>
  <si>
    <r>
      <t>13</t>
    </r>
    <r>
      <rPr>
        <sz val="10"/>
        <rFont val="굴림"/>
        <family val="3"/>
      </rPr>
      <t>세</t>
    </r>
  </si>
  <si>
    <r>
      <t>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</si>
  <si>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</si>
  <si>
    <r>
      <t>16</t>
    </r>
    <r>
      <rPr>
        <sz val="10"/>
        <rFont val="굴림"/>
        <family val="3"/>
      </rPr>
      <t>세</t>
    </r>
  </si>
  <si>
    <r>
      <t>17</t>
    </r>
    <r>
      <rPr>
        <sz val="10"/>
        <rFont val="굴림"/>
        <family val="3"/>
      </rPr>
      <t>세</t>
    </r>
  </si>
  <si>
    <r>
      <t>18</t>
    </r>
    <r>
      <rPr>
        <sz val="10"/>
        <rFont val="굴림"/>
        <family val="3"/>
      </rPr>
      <t>세</t>
    </r>
  </si>
  <si>
    <r>
      <t>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</si>
  <si>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</si>
  <si>
    <r>
      <t>21</t>
    </r>
    <r>
      <rPr>
        <sz val="10"/>
        <rFont val="굴림"/>
        <family val="3"/>
      </rPr>
      <t>세</t>
    </r>
  </si>
  <si>
    <r>
      <t>22</t>
    </r>
    <r>
      <rPr>
        <sz val="10"/>
        <rFont val="굴림"/>
        <family val="3"/>
      </rPr>
      <t>세</t>
    </r>
  </si>
  <si>
    <r>
      <t>23</t>
    </r>
    <r>
      <rPr>
        <sz val="10"/>
        <rFont val="굴림"/>
        <family val="3"/>
      </rPr>
      <t>세</t>
    </r>
  </si>
  <si>
    <r>
      <t>24</t>
    </r>
    <r>
      <rPr>
        <sz val="10"/>
        <rFont val="굴림"/>
        <family val="3"/>
      </rPr>
      <t>세</t>
    </r>
  </si>
  <si>
    <r>
      <t>25</t>
    </r>
    <r>
      <rPr>
        <sz val="10"/>
        <rFont val="굴림"/>
        <family val="3"/>
      </rPr>
      <t>세</t>
    </r>
  </si>
  <si>
    <r>
      <t>26</t>
    </r>
    <r>
      <rPr>
        <sz val="10"/>
        <rFont val="굴림"/>
        <family val="3"/>
      </rPr>
      <t>세</t>
    </r>
  </si>
  <si>
    <r>
      <t>27</t>
    </r>
    <r>
      <rPr>
        <sz val="10"/>
        <rFont val="굴림"/>
        <family val="3"/>
      </rPr>
      <t>세</t>
    </r>
  </si>
  <si>
    <r>
      <t>28</t>
    </r>
    <r>
      <rPr>
        <sz val="10"/>
        <rFont val="굴림"/>
        <family val="3"/>
      </rPr>
      <t>세</t>
    </r>
  </si>
  <si>
    <r>
      <t>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</si>
  <si>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</si>
  <si>
    <r>
      <t>31</t>
    </r>
    <r>
      <rPr>
        <sz val="10"/>
        <rFont val="굴림"/>
        <family val="3"/>
      </rPr>
      <t>세</t>
    </r>
  </si>
  <si>
    <r>
      <t>32</t>
    </r>
    <r>
      <rPr>
        <sz val="10"/>
        <rFont val="굴림"/>
        <family val="3"/>
      </rPr>
      <t>세</t>
    </r>
  </si>
  <si>
    <r>
      <t>33</t>
    </r>
    <r>
      <rPr>
        <sz val="10"/>
        <rFont val="굴림"/>
        <family val="3"/>
      </rPr>
      <t>세</t>
    </r>
  </si>
  <si>
    <r>
      <t>34</t>
    </r>
    <r>
      <rPr>
        <sz val="10"/>
        <rFont val="굴림"/>
        <family val="3"/>
      </rPr>
      <t>세</t>
    </r>
  </si>
  <si>
    <r>
      <t>35</t>
    </r>
    <r>
      <rPr>
        <sz val="10"/>
        <rFont val="굴림"/>
        <family val="3"/>
      </rPr>
      <t>세</t>
    </r>
  </si>
  <si>
    <r>
      <t>36</t>
    </r>
    <r>
      <rPr>
        <sz val="10"/>
        <rFont val="굴림"/>
        <family val="3"/>
      </rPr>
      <t>세</t>
    </r>
  </si>
  <si>
    <r>
      <t>37</t>
    </r>
    <r>
      <rPr>
        <sz val="10"/>
        <rFont val="굴림"/>
        <family val="3"/>
      </rPr>
      <t>세</t>
    </r>
  </si>
  <si>
    <r>
      <t>38</t>
    </r>
    <r>
      <rPr>
        <sz val="10"/>
        <rFont val="굴림"/>
        <family val="3"/>
      </rPr>
      <t>세</t>
    </r>
  </si>
  <si>
    <r>
      <t>39</t>
    </r>
    <r>
      <rPr>
        <sz val="10"/>
        <rFont val="굴림"/>
        <family val="3"/>
      </rPr>
      <t>세</t>
    </r>
  </si>
  <si>
    <r>
      <t>40</t>
    </r>
    <r>
      <rPr>
        <sz val="10"/>
        <rFont val="굴림"/>
        <family val="3"/>
      </rPr>
      <t>세</t>
    </r>
  </si>
  <si>
    <r>
      <t>41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</si>
  <si>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각세별</t>
    </r>
  </si>
  <si>
    <r>
      <rPr>
        <sz val="10"/>
        <rFont val="굴림"/>
        <family val="3"/>
      </rPr>
      <t>계</t>
    </r>
  </si>
  <si>
    <r>
      <t>42</t>
    </r>
    <r>
      <rPr>
        <sz val="10"/>
        <rFont val="굴림"/>
        <family val="3"/>
      </rPr>
      <t>세</t>
    </r>
  </si>
  <si>
    <r>
      <t>43</t>
    </r>
    <r>
      <rPr>
        <sz val="10"/>
        <rFont val="굴림"/>
        <family val="3"/>
      </rPr>
      <t>세</t>
    </r>
  </si>
  <si>
    <r>
      <t>44</t>
    </r>
    <r>
      <rPr>
        <sz val="10"/>
        <rFont val="굴림"/>
        <family val="3"/>
      </rPr>
      <t>세</t>
    </r>
  </si>
  <si>
    <r>
      <t>44</t>
    </r>
    <r>
      <rPr>
        <sz val="10"/>
        <rFont val="굴림"/>
        <family val="3"/>
      </rPr>
      <t>세</t>
    </r>
  </si>
  <si>
    <r>
      <t>45</t>
    </r>
    <r>
      <rPr>
        <sz val="10"/>
        <rFont val="굴림"/>
        <family val="3"/>
      </rPr>
      <t>세</t>
    </r>
  </si>
  <si>
    <r>
      <t>45</t>
    </r>
    <r>
      <rPr>
        <sz val="10"/>
        <rFont val="굴림"/>
        <family val="3"/>
      </rPr>
      <t>세</t>
    </r>
  </si>
  <si>
    <r>
      <t>46</t>
    </r>
    <r>
      <rPr>
        <sz val="10"/>
        <rFont val="굴림"/>
        <family val="3"/>
      </rPr>
      <t>세</t>
    </r>
  </si>
  <si>
    <r>
      <t>47</t>
    </r>
    <r>
      <rPr>
        <sz val="10"/>
        <rFont val="굴림"/>
        <family val="3"/>
      </rPr>
      <t>세</t>
    </r>
  </si>
  <si>
    <r>
      <t>48</t>
    </r>
    <r>
      <rPr>
        <sz val="10"/>
        <rFont val="굴림"/>
        <family val="3"/>
      </rPr>
      <t>세</t>
    </r>
  </si>
  <si>
    <r>
      <t>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</si>
  <si>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</si>
  <si>
    <r>
      <t>51</t>
    </r>
    <r>
      <rPr>
        <sz val="10"/>
        <rFont val="굴림"/>
        <family val="3"/>
      </rPr>
      <t>세</t>
    </r>
  </si>
  <si>
    <r>
      <t>52</t>
    </r>
    <r>
      <rPr>
        <sz val="10"/>
        <rFont val="굴림"/>
        <family val="3"/>
      </rPr>
      <t>세</t>
    </r>
  </si>
  <si>
    <r>
      <t>53</t>
    </r>
    <r>
      <rPr>
        <sz val="10"/>
        <rFont val="굴림"/>
        <family val="3"/>
      </rPr>
      <t>세</t>
    </r>
  </si>
  <si>
    <r>
      <t>54</t>
    </r>
    <r>
      <rPr>
        <sz val="10"/>
        <rFont val="굴림"/>
        <family val="3"/>
      </rPr>
      <t>세</t>
    </r>
  </si>
  <si>
    <r>
      <t>55</t>
    </r>
    <r>
      <rPr>
        <sz val="10"/>
        <rFont val="굴림"/>
        <family val="3"/>
      </rPr>
      <t>세</t>
    </r>
  </si>
  <si>
    <r>
      <t>56</t>
    </r>
    <r>
      <rPr>
        <sz val="10"/>
        <rFont val="굴림"/>
        <family val="3"/>
      </rPr>
      <t>세</t>
    </r>
  </si>
  <si>
    <r>
      <t>57</t>
    </r>
    <r>
      <rPr>
        <sz val="10"/>
        <rFont val="굴림"/>
        <family val="3"/>
      </rPr>
      <t>세</t>
    </r>
  </si>
  <si>
    <r>
      <t>58</t>
    </r>
    <r>
      <rPr>
        <sz val="10"/>
        <rFont val="굴림"/>
        <family val="3"/>
      </rPr>
      <t>세</t>
    </r>
  </si>
  <si>
    <r>
      <t>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</si>
  <si>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</si>
  <si>
    <r>
      <t>61</t>
    </r>
    <r>
      <rPr>
        <sz val="10"/>
        <rFont val="굴림"/>
        <family val="3"/>
      </rPr>
      <t>세</t>
    </r>
  </si>
  <si>
    <r>
      <t>62</t>
    </r>
    <r>
      <rPr>
        <sz val="10"/>
        <rFont val="굴림"/>
        <family val="3"/>
      </rPr>
      <t>세</t>
    </r>
  </si>
  <si>
    <r>
      <t>63</t>
    </r>
    <r>
      <rPr>
        <sz val="10"/>
        <rFont val="굴림"/>
        <family val="3"/>
      </rPr>
      <t>세</t>
    </r>
  </si>
  <si>
    <r>
      <t>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</si>
  <si>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</si>
  <si>
    <r>
      <t>66</t>
    </r>
    <r>
      <rPr>
        <sz val="10"/>
        <rFont val="굴림"/>
        <family val="3"/>
      </rPr>
      <t>세</t>
    </r>
  </si>
  <si>
    <r>
      <t>67</t>
    </r>
    <r>
      <rPr>
        <sz val="10"/>
        <rFont val="굴림"/>
        <family val="3"/>
      </rPr>
      <t>세</t>
    </r>
  </si>
  <si>
    <r>
      <t>68</t>
    </r>
    <r>
      <rPr>
        <sz val="10"/>
        <rFont val="굴림"/>
        <family val="3"/>
      </rPr>
      <t>세</t>
    </r>
  </si>
  <si>
    <r>
      <t>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</si>
  <si>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</si>
  <si>
    <r>
      <t>71</t>
    </r>
    <r>
      <rPr>
        <sz val="10"/>
        <rFont val="굴림"/>
        <family val="3"/>
      </rPr>
      <t>세</t>
    </r>
  </si>
  <si>
    <r>
      <t>72</t>
    </r>
    <r>
      <rPr>
        <sz val="10"/>
        <rFont val="굴림"/>
        <family val="3"/>
      </rPr>
      <t>세</t>
    </r>
  </si>
  <si>
    <r>
      <t>73</t>
    </r>
    <r>
      <rPr>
        <sz val="10"/>
        <rFont val="굴림"/>
        <family val="3"/>
      </rPr>
      <t>세</t>
    </r>
  </si>
  <si>
    <r>
      <t>74</t>
    </r>
    <r>
      <rPr>
        <sz val="10"/>
        <rFont val="굴림"/>
        <family val="3"/>
      </rPr>
      <t>세</t>
    </r>
  </si>
  <si>
    <r>
      <t>75</t>
    </r>
    <r>
      <rPr>
        <sz val="10"/>
        <rFont val="굴림"/>
        <family val="3"/>
      </rPr>
      <t>세</t>
    </r>
  </si>
  <si>
    <r>
      <t>76</t>
    </r>
    <r>
      <rPr>
        <sz val="10"/>
        <rFont val="굴림"/>
        <family val="3"/>
      </rPr>
      <t>세</t>
    </r>
  </si>
  <si>
    <r>
      <t>77</t>
    </r>
    <r>
      <rPr>
        <sz val="10"/>
        <rFont val="굴림"/>
        <family val="3"/>
      </rPr>
      <t>세</t>
    </r>
  </si>
  <si>
    <r>
      <t>78</t>
    </r>
    <r>
      <rPr>
        <sz val="10"/>
        <rFont val="굴림"/>
        <family val="3"/>
      </rPr>
      <t>세</t>
    </r>
  </si>
  <si>
    <r>
      <t>79</t>
    </r>
    <r>
      <rPr>
        <sz val="10"/>
        <rFont val="굴림"/>
        <family val="3"/>
      </rPr>
      <t>세</t>
    </r>
  </si>
  <si>
    <r>
      <t>80</t>
    </r>
    <r>
      <rPr>
        <sz val="10"/>
        <rFont val="굴림"/>
        <family val="3"/>
      </rPr>
      <t>세</t>
    </r>
  </si>
  <si>
    <r>
      <t>81</t>
    </r>
    <r>
      <rPr>
        <sz val="10"/>
        <rFont val="굴림"/>
        <family val="3"/>
      </rPr>
      <t>세</t>
    </r>
  </si>
  <si>
    <r>
      <t>82</t>
    </r>
    <r>
      <rPr>
        <sz val="10"/>
        <rFont val="굴림"/>
        <family val="3"/>
      </rPr>
      <t>세</t>
    </r>
  </si>
  <si>
    <r>
      <t>83</t>
    </r>
    <r>
      <rPr>
        <sz val="10"/>
        <rFont val="굴림"/>
        <family val="3"/>
      </rPr>
      <t>세</t>
    </r>
  </si>
  <si>
    <r>
      <t>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</si>
  <si>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</si>
  <si>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주민등록인구통계자료임</t>
    </r>
  </si>
  <si>
    <r>
      <t xml:space="preserve">       1) </t>
    </r>
    <r>
      <rPr>
        <sz val="9"/>
        <rFont val="HY중고딕"/>
        <family val="1"/>
      </rPr>
      <t>외국인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</si>
  <si>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도「주민등록인구통계」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</si>
  <si>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 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</si>
  <si>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</si>
  <si>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</si>
  <si>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출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생</t>
    </r>
    <r>
      <rPr>
        <sz val="10"/>
        <rFont val="Arial Narrow"/>
        <family val="2"/>
      </rPr>
      <t xml:space="preserve">       Birth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</si>
  <si>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망</t>
    </r>
    <r>
      <rPr>
        <sz val="10"/>
        <rFont val="Arial Narrow"/>
        <family val="2"/>
      </rPr>
      <t xml:space="preserve">       Death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</si>
  <si>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</si>
  <si>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</si>
  <si>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혼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</si>
  <si>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이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혼</t>
    </r>
  </si>
  <si>
    <r>
      <rPr>
        <sz val="10"/>
        <rFont val="굴림"/>
        <family val="3"/>
      </rPr>
      <t>기린면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</si>
  <si>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각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년도의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통계수치는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해마다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변경되고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있는데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이는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사건발생연도를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지나서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신고되는</t>
    </r>
    <r>
      <rPr>
        <sz val="9"/>
        <rFont val="Arial Narrow"/>
        <family val="2"/>
      </rPr>
      <t xml:space="preserve"> </t>
    </r>
  </si>
  <si>
    <r>
      <rPr>
        <sz val="10"/>
        <rFont val="HY중고딕"/>
        <family val="1"/>
      </rPr>
      <t>총</t>
    </r>
    <r>
      <rPr>
        <sz val="10"/>
        <rFont val="Arial Narrow"/>
        <family val="2"/>
      </rPr>
      <t xml:space="preserve">      </t>
    </r>
    <r>
      <rPr>
        <sz val="10"/>
        <rFont val="HY중고딕"/>
        <family val="1"/>
      </rPr>
      <t>이</t>
    </r>
    <r>
      <rPr>
        <sz val="10"/>
        <rFont val="Arial Narrow"/>
        <family val="2"/>
      </rPr>
      <t xml:space="preserve">      </t>
    </r>
    <r>
      <rPr>
        <sz val="10"/>
        <rFont val="HY중고딕"/>
        <family val="1"/>
      </rPr>
      <t>동</t>
    </r>
    <r>
      <rPr>
        <sz val="10"/>
        <rFont val="Arial Narrow"/>
        <family val="2"/>
      </rPr>
      <t xml:space="preserve">         Total migrants</t>
    </r>
  </si>
  <si>
    <r>
      <rPr>
        <sz val="10"/>
        <rFont val="HY중고딕"/>
        <family val="1"/>
      </rPr>
      <t>시</t>
    </r>
    <r>
      <rPr>
        <sz val="10"/>
        <rFont val="Arial Narrow"/>
        <family val="2"/>
      </rPr>
      <t>·</t>
    </r>
    <r>
      <rPr>
        <sz val="10"/>
        <rFont val="HY중고딕"/>
        <family val="1"/>
      </rPr>
      <t>군내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이동</t>
    </r>
  </si>
  <si>
    <r>
      <rPr>
        <sz val="10"/>
        <rFont val="HY중고딕"/>
        <family val="1"/>
      </rPr>
      <t>시</t>
    </r>
    <r>
      <rPr>
        <sz val="10"/>
        <rFont val="Arial Narrow"/>
        <family val="2"/>
      </rPr>
      <t>·</t>
    </r>
    <r>
      <rPr>
        <sz val="10"/>
        <rFont val="HY중고딕"/>
        <family val="1"/>
      </rPr>
      <t>군간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이동</t>
    </r>
  </si>
  <si>
    <r>
      <rPr>
        <sz val="10"/>
        <rFont val="HY중고딕"/>
        <family val="1"/>
      </rPr>
      <t>시</t>
    </r>
    <r>
      <rPr>
        <sz val="10"/>
        <rFont val="Arial Narrow"/>
        <family val="2"/>
      </rPr>
      <t>·</t>
    </r>
    <r>
      <rPr>
        <sz val="10"/>
        <rFont val="HY중고딕"/>
        <family val="1"/>
      </rPr>
      <t>도간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이동</t>
    </r>
    <r>
      <rPr>
        <sz val="10"/>
        <rFont val="Arial Narrow"/>
        <family val="2"/>
      </rPr>
      <t xml:space="preserve">         Inter-Province</t>
    </r>
  </si>
  <si>
    <r>
      <rPr>
        <sz val="10"/>
        <rFont val="HY중고딕"/>
        <family val="1"/>
      </rPr>
      <t>전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입</t>
    </r>
  </si>
  <si>
    <r>
      <rPr>
        <sz val="10"/>
        <rFont val="HY중고딕"/>
        <family val="1"/>
      </rPr>
      <t>전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출</t>
    </r>
  </si>
  <si>
    <r>
      <rPr>
        <sz val="10"/>
        <rFont val="HY중고딕"/>
        <family val="1"/>
      </rPr>
      <t>남자</t>
    </r>
  </si>
  <si>
    <r>
      <rPr>
        <sz val="10"/>
        <rFont val="HY중고딕"/>
        <family val="1"/>
      </rPr>
      <t>여자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</si>
  <si>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</si>
  <si>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순</t>
    </r>
    <r>
      <rPr>
        <sz val="10"/>
        <rFont val="Arial Narrow"/>
        <family val="2"/>
      </rPr>
      <t xml:space="preserve">      </t>
    </r>
    <r>
      <rPr>
        <sz val="10"/>
        <rFont val="HY중고딕"/>
        <family val="1"/>
      </rPr>
      <t>이</t>
    </r>
    <r>
      <rPr>
        <sz val="10"/>
        <rFont val="Arial Narrow"/>
        <family val="2"/>
      </rPr>
      <t xml:space="preserve">      </t>
    </r>
    <r>
      <rPr>
        <sz val="10"/>
        <rFont val="HY중고딕"/>
        <family val="1"/>
      </rPr>
      <t>동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</si>
  <si>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</si>
  <si>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</si>
  <si>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</si>
  <si>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</si>
  <si>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</si>
  <si>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</si>
  <si>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</si>
  <si>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</si>
  <si>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</si>
  <si>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</si>
  <si>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</si>
  <si>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</si>
  <si>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rPr>
        <sz val="10"/>
        <rFont val="HY중고딕"/>
        <family val="1"/>
      </rPr>
      <t>월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</si>
  <si>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>, %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</si>
  <si>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주민등록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전출입신고에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의한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자료이며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시군내이동은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전입인구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기준임</t>
    </r>
  </si>
  <si>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명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</si>
  <si>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</si>
  <si>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</si>
  <si>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</si>
  <si>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</si>
  <si>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별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</si>
  <si>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가구</t>
    </r>
    <r>
      <rPr>
        <sz val="9"/>
        <color indexed="8"/>
        <rFont val="Arial Narrow"/>
        <family val="2"/>
      </rPr>
      <t>, %</t>
    </r>
  </si>
  <si>
    <t>Internal Migration</t>
  </si>
  <si>
    <t>2018</t>
  </si>
  <si>
    <r>
      <t xml:space="preserve"> </t>
    </r>
    <r>
      <rPr>
        <sz val="7"/>
        <rFont val="HY중고딕"/>
        <family val="1"/>
      </rPr>
      <t>주</t>
    </r>
    <r>
      <rPr>
        <sz val="7"/>
        <rFont val="Arial Narrow"/>
        <family val="2"/>
      </rPr>
      <t xml:space="preserve"> : 1) </t>
    </r>
    <r>
      <rPr>
        <sz val="7"/>
        <rFont val="HY중고딕"/>
        <family val="1"/>
      </rPr>
      <t>외국인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세대수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제외</t>
    </r>
    <r>
      <rPr>
        <sz val="7"/>
        <rFont val="Arial Narrow"/>
        <family val="2"/>
      </rPr>
      <t>(1998</t>
    </r>
    <r>
      <rPr>
        <sz val="7"/>
        <rFont val="HY중고딕"/>
        <family val="1"/>
      </rPr>
      <t>년부터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적용</t>
    </r>
    <r>
      <rPr>
        <sz val="7"/>
        <rFont val="Arial Narrow"/>
        <family val="2"/>
      </rPr>
      <t>)</t>
    </r>
  </si>
  <si>
    <r>
      <t xml:space="preserve">       2) '90</t>
    </r>
    <r>
      <rPr>
        <sz val="7"/>
        <rFont val="HY중고딕"/>
        <family val="1"/>
      </rPr>
      <t>년까지는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인구조사결과이며</t>
    </r>
    <r>
      <rPr>
        <sz val="7"/>
        <rFont val="Arial Narrow"/>
        <family val="2"/>
      </rPr>
      <t xml:space="preserve"> '91</t>
    </r>
    <r>
      <rPr>
        <sz val="7"/>
        <rFont val="HY중고딕"/>
        <family val="1"/>
      </rPr>
      <t>년이후는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주민등록인구통계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결과임</t>
    </r>
    <r>
      <rPr>
        <sz val="7"/>
        <rFont val="Arial Narrow"/>
        <family val="2"/>
      </rPr>
      <t>(</t>
    </r>
    <r>
      <rPr>
        <sz val="7"/>
        <rFont val="HY중고딕"/>
        <family val="1"/>
      </rPr>
      <t>외국인</t>
    </r>
    <r>
      <rPr>
        <sz val="7"/>
        <rFont val="Arial Narrow"/>
        <family val="2"/>
      </rPr>
      <t xml:space="preserve"> </t>
    </r>
    <r>
      <rPr>
        <sz val="7"/>
        <rFont val="HY중고딕"/>
        <family val="1"/>
      </rPr>
      <t>포함</t>
    </r>
    <r>
      <rPr>
        <sz val="7"/>
        <rFont val="Arial Narrow"/>
        <family val="2"/>
      </rPr>
      <t>).</t>
    </r>
  </si>
  <si>
    <r>
      <rPr>
        <sz val="7"/>
        <rFont val="HY중고딕"/>
        <family val="1"/>
      </rPr>
      <t>자료</t>
    </r>
    <r>
      <rPr>
        <sz val="7"/>
        <rFont val="Arial Narrow"/>
        <family val="2"/>
      </rPr>
      <t xml:space="preserve"> : </t>
    </r>
    <r>
      <rPr>
        <sz val="7"/>
        <rFont val="HY중고딕"/>
        <family val="1"/>
      </rPr>
      <t>도「주민등록인구통계」</t>
    </r>
    <r>
      <rPr>
        <sz val="7"/>
        <rFont val="Arial Narrow"/>
        <family val="2"/>
      </rPr>
      <t xml:space="preserve">, </t>
    </r>
    <r>
      <rPr>
        <sz val="7"/>
        <rFont val="HY중고딕"/>
        <family val="1"/>
      </rPr>
      <t>기획예산담당관</t>
    </r>
  </si>
  <si>
    <t>No. of</t>
  </si>
  <si>
    <t>Persons per</t>
  </si>
  <si>
    <t>Population Trends</t>
  </si>
  <si>
    <t>2019</t>
  </si>
  <si>
    <t>리별</t>
  </si>
  <si>
    <t>소 치 리</t>
  </si>
  <si>
    <t>Population by Age(5-year Age Group) and Gender</t>
  </si>
  <si>
    <t>Population by Age(Each Age) and Gender(Cont'd)</t>
  </si>
  <si>
    <t>Population by Age(Each Age) and Gender</t>
  </si>
  <si>
    <r>
      <t xml:space="preserve">         </t>
    </r>
    <r>
      <rPr>
        <sz val="9"/>
        <rFont val="HY중고딕"/>
        <family val="1"/>
      </rPr>
      <t>지연신고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등이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추가되고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있기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때문임</t>
    </r>
    <r>
      <rPr>
        <sz val="9"/>
        <rFont val="Arial Narrow"/>
        <family val="2"/>
      </rPr>
      <t>.</t>
    </r>
  </si>
  <si>
    <t>Marriages</t>
  </si>
  <si>
    <t>Divorces</t>
  </si>
  <si>
    <t>Net Migration</t>
  </si>
  <si>
    <t>Migrants by Place of Origin(Inje County←Other provinces)</t>
  </si>
  <si>
    <t>Migrants by Place of Destination (Inje County→Other provinces)</t>
  </si>
  <si>
    <t>Female Household Heads</t>
  </si>
  <si>
    <t>2020</t>
  </si>
  <si>
    <t>2021</t>
  </si>
  <si>
    <t>인구</t>
  </si>
  <si>
    <t>구성비</t>
  </si>
  <si>
    <t>계</t>
  </si>
  <si>
    <t>남자</t>
  </si>
  <si>
    <t>여자</t>
  </si>
  <si>
    <t>3.리별 세대 및 인구(2021년)</t>
  </si>
  <si>
    <t>Households and Population by Ri(2021)</t>
  </si>
  <si>
    <t>리별 세대 및 인구(속)(2021년)</t>
  </si>
  <si>
    <t>Households and Population by Ri(Cont'd)(2021)</t>
  </si>
  <si>
    <t>리별 세대 및 인구(속)(2021년)</t>
  </si>
  <si>
    <r>
      <rPr>
        <sz val="10"/>
        <rFont val="바탕체"/>
        <family val="1"/>
      </rPr>
      <t>일반가구수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>(A)
No. of
general households</t>
    </r>
  </si>
  <si>
    <t>연령별 여성가구주 가구수</t>
  </si>
  <si>
    <t>No. of Female household by age-group</t>
  </si>
  <si>
    <r>
      <rPr>
        <sz val="10"/>
        <rFont val="바탕체"/>
        <family val="1"/>
      </rPr>
      <t>여성가구주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가구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비율</t>
    </r>
    <r>
      <rPr>
        <vertAlign val="superscript"/>
        <sz val="10"/>
        <rFont val="Arial Narrow"/>
        <family val="2"/>
      </rPr>
      <t>2)</t>
    </r>
  </si>
  <si>
    <r>
      <rPr>
        <sz val="10"/>
        <rFont val="바탕체"/>
        <family val="1"/>
      </rPr>
      <t xml:space="preserve">계
</t>
    </r>
    <r>
      <rPr>
        <sz val="10"/>
        <rFont val="Arial Narrow"/>
        <family val="2"/>
      </rPr>
      <t>Total</t>
    </r>
  </si>
  <si>
    <r>
      <t>20-29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20~29  years old</t>
    </r>
  </si>
  <si>
    <r>
      <t>30-39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30~39  years old</t>
    </r>
  </si>
  <si>
    <r>
      <t>40-49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40~49  years old</t>
    </r>
  </si>
  <si>
    <r>
      <t>50-59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50~59  years old</t>
    </r>
  </si>
  <si>
    <r>
      <t>60-69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60~69  years old</t>
    </r>
  </si>
  <si>
    <r>
      <t>70-79</t>
    </r>
    <r>
      <rPr>
        <sz val="10"/>
        <rFont val="바탕체"/>
        <family val="1"/>
      </rPr>
      <t xml:space="preserve">세
</t>
    </r>
    <r>
      <rPr>
        <sz val="10"/>
        <rFont val="Arial Narrow"/>
        <family val="2"/>
      </rPr>
      <t>70~79  years old</t>
    </r>
  </si>
  <si>
    <t>2016</t>
  </si>
  <si>
    <t>2017</t>
  </si>
  <si>
    <t>2018</t>
  </si>
  <si>
    <t>2019</t>
  </si>
  <si>
    <t>2020</t>
  </si>
  <si>
    <r>
      <t>19</t>
    </r>
    <r>
      <rPr>
        <sz val="9"/>
        <rFont val="바탕체"/>
        <family val="1"/>
      </rPr>
      <t xml:space="preserve">세
이하
</t>
    </r>
    <r>
      <rPr>
        <sz val="9"/>
        <rFont val="Arial Narrow"/>
        <family val="2"/>
      </rPr>
      <t>Under 19</t>
    </r>
  </si>
  <si>
    <r>
      <t>80</t>
    </r>
    <r>
      <rPr>
        <sz val="10"/>
        <rFont val="바탕체"/>
        <family val="1"/>
      </rPr>
      <t>세</t>
    </r>
    <r>
      <rPr>
        <sz val="10"/>
        <rFont val="Arial Narrow"/>
        <family val="2"/>
      </rPr>
      <t xml:space="preserve">
</t>
    </r>
    <r>
      <rPr>
        <sz val="10"/>
        <rFont val="바탕체"/>
        <family val="1"/>
      </rPr>
      <t xml:space="preserve">이상
</t>
    </r>
    <r>
      <rPr>
        <sz val="10"/>
        <rFont val="Arial Narrow"/>
        <family val="2"/>
      </rPr>
      <t>80 years old and older</t>
    </r>
  </si>
  <si>
    <r>
      <t xml:space="preserve">  주 1) 일반가구</t>
    </r>
    <r>
      <rPr>
        <vertAlign val="superscript"/>
        <sz val="9"/>
        <rFont val="바탕체"/>
        <family val="1"/>
      </rPr>
      <t>*</t>
    </r>
    <r>
      <rPr>
        <sz val="9"/>
        <rFont val="바탕체"/>
        <family val="1"/>
      </rPr>
      <t>를 대상으로 집계</t>
    </r>
  </si>
  <si>
    <t xml:space="preserve">        단, 집단가구(6인이상 비혈연가구, 기숙사, 사회시설 등) 및 외국인가구 제외     </t>
  </si>
  <si>
    <t xml:space="preserve">     2) 여성가구주 가구 비율 = (B)/(A) * 100</t>
  </si>
  <si>
    <r>
      <t>6. 인  구  동  태</t>
    </r>
    <r>
      <rPr>
        <b/>
        <vertAlign val="superscript"/>
        <sz val="20"/>
        <rFont val="HY중고딕"/>
        <family val="1"/>
      </rPr>
      <t>1)</t>
    </r>
  </si>
  <si>
    <r>
      <t>7. 인 구 이 동</t>
    </r>
    <r>
      <rPr>
        <b/>
        <vertAlign val="superscript"/>
        <sz val="20"/>
        <rFont val="HY중고딕"/>
        <family val="1"/>
      </rPr>
      <t>1)</t>
    </r>
  </si>
  <si>
    <t>8. 주민등록 전입지별 인구이동(인제군←타시도)</t>
  </si>
  <si>
    <t>9. 주민등록 전출지별 인구이동(인제군→타시도)</t>
  </si>
  <si>
    <t>10. 외국인 국적별 현황</t>
  </si>
  <si>
    <t>Registered Foreigners  by Nationality</t>
  </si>
  <si>
    <t>총    계</t>
  </si>
  <si>
    <t>중    국</t>
  </si>
  <si>
    <t>중국(한국계)</t>
  </si>
  <si>
    <t>미    국</t>
  </si>
  <si>
    <t>베 트 남</t>
  </si>
  <si>
    <t>일    본</t>
  </si>
  <si>
    <t>china(Korean-Chinese)</t>
  </si>
  <si>
    <t>계</t>
  </si>
  <si>
    <t>남</t>
  </si>
  <si>
    <t>여</t>
  </si>
  <si>
    <t>남</t>
  </si>
  <si>
    <t>여</t>
  </si>
  <si>
    <t>영    국</t>
  </si>
  <si>
    <t>필 리 핀</t>
  </si>
  <si>
    <t>대    만</t>
  </si>
  <si>
    <t>인도네시아</t>
  </si>
  <si>
    <t>캐 나 다</t>
  </si>
  <si>
    <t xml:space="preserve"> 기    타</t>
  </si>
  <si>
    <t>Indonesia</t>
  </si>
  <si>
    <t>…</t>
  </si>
  <si>
    <t xml:space="preserve">11. 외국인과의 혼인 </t>
  </si>
  <si>
    <t>Total Domestic and International Marriages</t>
  </si>
  <si>
    <t>남편-전체혼인건수</t>
  </si>
  <si>
    <t>Bridegroom-</t>
  </si>
  <si>
    <t>Marriage</t>
  </si>
  <si>
    <t>한국인남편+외국인아내</t>
  </si>
  <si>
    <t>Korean bridegroom+</t>
  </si>
  <si>
    <t>foreigner bride</t>
  </si>
  <si>
    <t>아내-전체혼인건수</t>
  </si>
  <si>
    <t>Bride-</t>
  </si>
  <si>
    <t>Marriage</t>
  </si>
  <si>
    <t>한국인아내+외국인남편</t>
  </si>
  <si>
    <t>Korean bride+</t>
  </si>
  <si>
    <t>Foreigner bridegroom</t>
  </si>
  <si>
    <r>
      <t xml:space="preserve">  </t>
    </r>
    <r>
      <rPr>
        <sz val="9"/>
        <rFont val="돋움"/>
        <family val="3"/>
      </rPr>
      <t>주</t>
    </r>
    <r>
      <rPr>
        <sz val="9"/>
        <rFont val="Arial Narrow"/>
        <family val="2"/>
      </rPr>
      <t xml:space="preserve"> : '</t>
    </r>
    <r>
      <rPr>
        <sz val="9"/>
        <rFont val="돋움"/>
        <family val="3"/>
      </rPr>
      <t>전체혼인건수</t>
    </r>
    <r>
      <rPr>
        <sz val="9"/>
        <rFont val="Arial Narrow"/>
        <family val="2"/>
      </rPr>
      <t>'</t>
    </r>
    <r>
      <rPr>
        <sz val="9"/>
        <rFont val="돋움"/>
        <family val="3"/>
      </rPr>
      <t>는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배우자의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국적과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상관없는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혼인건수</t>
    </r>
  </si>
  <si>
    <r>
      <t>자료</t>
    </r>
    <r>
      <rPr>
        <sz val="9"/>
        <rFont val="Arial Narrow"/>
        <family val="2"/>
      </rPr>
      <t xml:space="preserve"> :</t>
    </r>
    <r>
      <rPr>
        <sz val="9"/>
        <rFont val="돋움"/>
        <family val="3"/>
      </rPr>
      <t>「인구동향조사」통계청</t>
    </r>
  </si>
  <si>
    <t>자료 :「출입국자 및 체류외국인통계」 법무부</t>
  </si>
  <si>
    <t>12. 여성가구주 현황</t>
  </si>
  <si>
    <t xml:space="preserve">13. 다문화 가구 및 가구원  </t>
  </si>
  <si>
    <t>Multicultural Households and Household Members</t>
  </si>
  <si>
    <r>
      <rPr>
        <sz val="10"/>
        <rFont val="바탕체"/>
        <family val="1"/>
      </rPr>
      <t>다문화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 xml:space="preserve">가구
</t>
    </r>
    <r>
      <rPr>
        <sz val="10"/>
        <rFont val="Arial Narrow"/>
        <family val="2"/>
      </rPr>
      <t>Multicultural
Households</t>
    </r>
  </si>
  <si>
    <r>
      <rPr>
        <sz val="10"/>
        <rFont val="바탕체"/>
        <family val="1"/>
      </rPr>
      <t>총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 xml:space="preserve">계
</t>
    </r>
    <r>
      <rPr>
        <sz val="10"/>
        <rFont val="Arial Narrow"/>
        <family val="2"/>
      </rPr>
      <t>Total</t>
    </r>
  </si>
  <si>
    <r>
      <rPr>
        <sz val="10"/>
        <rFont val="바탕체"/>
        <family val="1"/>
      </rPr>
      <t>내국인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출생</t>
    </r>
    <r>
      <rPr>
        <sz val="10"/>
        <rFont val="Arial Narrow"/>
        <family val="2"/>
      </rPr>
      <t>)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Korean(natural)</t>
    </r>
  </si>
  <si>
    <r>
      <rPr>
        <sz val="10"/>
        <rFont val="바탕체"/>
        <family val="1"/>
      </rPr>
      <t>내국인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귀화</t>
    </r>
    <r>
      <rPr>
        <sz val="10"/>
        <rFont val="Arial Narrow"/>
        <family val="2"/>
      </rPr>
      <t>)</t>
    </r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
Korean(naturalized)</t>
    </r>
  </si>
  <si>
    <r>
      <rPr>
        <sz val="10"/>
        <rFont val="바탕체"/>
        <family val="1"/>
      </rPr>
      <t>외국인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결혼이민자</t>
    </r>
    <r>
      <rPr>
        <sz val="10"/>
        <rFont val="Arial Narrow"/>
        <family val="2"/>
      </rPr>
      <t>)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Foreigner
(marriage-based immigrants)</t>
    </r>
  </si>
  <si>
    <r>
      <rPr>
        <sz val="10"/>
        <rFont val="바탕체"/>
        <family val="1"/>
      </rPr>
      <t>외국인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기타</t>
    </r>
    <r>
      <rPr>
        <sz val="10"/>
        <rFont val="Arial Narrow"/>
        <family val="2"/>
      </rPr>
      <t>)</t>
    </r>
    <r>
      <rPr>
        <vertAlign val="superscript"/>
        <sz val="10"/>
        <rFont val="Arial Narrow"/>
        <family val="2"/>
      </rPr>
      <t>4)</t>
    </r>
    <r>
      <rPr>
        <sz val="10"/>
        <rFont val="Arial Narrow"/>
        <family val="2"/>
      </rPr>
      <t xml:space="preserve">
Foreigner(etc)</t>
    </r>
  </si>
  <si>
    <t>연  별</t>
  </si>
  <si>
    <t>Unit : household, person</t>
  </si>
  <si>
    <t>단위 : 가구, 명</t>
  </si>
  <si>
    <t xml:space="preserve">  주 1) 출생에 의한 대한민국 국민인 자이며, 한국인 배우자 또는 한국인 자녀</t>
  </si>
  <si>
    <t xml:space="preserve">     2) 국적법상 귀화에 의한 국적취득자로 현재 대한민국 국민인 자</t>
  </si>
  <si>
    <t xml:space="preserve">     3) 내국인(귀화자 포함)과 결혼한 외국인       </t>
  </si>
  <si>
    <t xml:space="preserve">     4) 그 외 가구 내 외국인</t>
  </si>
  <si>
    <t>Households by Household Members</t>
  </si>
  <si>
    <t>시군별</t>
  </si>
  <si>
    <t>1
Size of household members-1</t>
  </si>
  <si>
    <t>2
Size of household members-2</t>
  </si>
  <si>
    <t>3
Size of household members-3</t>
  </si>
  <si>
    <t>4
Size of household members-4</t>
  </si>
  <si>
    <t>5
Size of household members-5</t>
  </si>
  <si>
    <t>6
Size of household members-6</t>
  </si>
  <si>
    <r>
      <t>7</t>
    </r>
    <r>
      <rPr>
        <sz val="10"/>
        <rFont val="돋움"/>
        <family val="3"/>
      </rPr>
      <t xml:space="preserve">인이상
</t>
    </r>
    <r>
      <rPr>
        <sz val="10"/>
        <rFont val="Arial Narrow"/>
        <family val="2"/>
      </rPr>
      <t xml:space="preserve">Size of household 
members-7 and over </t>
    </r>
  </si>
  <si>
    <t>Average size of 
household members</t>
  </si>
  <si>
    <t xml:space="preserve">가구원수 </t>
  </si>
  <si>
    <r>
      <t xml:space="preserve">일반가구
</t>
    </r>
    <r>
      <rPr>
        <sz val="10"/>
        <rFont val="Arial Narrow"/>
        <family val="2"/>
      </rPr>
      <t>General 
households</t>
    </r>
  </si>
  <si>
    <r>
      <rPr>
        <sz val="10"/>
        <rFont val="바탕체"/>
        <family val="1"/>
      </rPr>
      <t>평균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가구원수</t>
    </r>
  </si>
  <si>
    <r>
      <t>주 1) 일반가구</t>
    </r>
    <r>
      <rPr>
        <vertAlign val="superscript"/>
        <sz val="9"/>
        <rFont val="바탕체"/>
        <family val="1"/>
      </rPr>
      <t>*</t>
    </r>
    <r>
      <rPr>
        <sz val="9"/>
        <rFont val="바탕체"/>
        <family val="1"/>
      </rPr>
      <t>를 대상으로 집계</t>
    </r>
  </si>
  <si>
    <t xml:space="preserve">      단, 집단가구(6인이상 비혈연가구, 기숙사, 사회시설 등) 및 외국인가구 제외     </t>
  </si>
  <si>
    <r>
      <t>14. 가구원수별 가구(일반가구</t>
    </r>
    <r>
      <rPr>
        <b/>
        <vertAlign val="superscript"/>
        <sz val="20"/>
        <color indexed="8"/>
        <rFont val="HY중고딕"/>
        <family val="1"/>
      </rPr>
      <t>1)</t>
    </r>
    <r>
      <rPr>
        <b/>
        <sz val="20"/>
        <color indexed="8"/>
        <rFont val="HY중고딕"/>
        <family val="1"/>
      </rPr>
      <t xml:space="preserve">)  </t>
    </r>
  </si>
  <si>
    <t>계</t>
  </si>
  <si>
    <t>도 내</t>
  </si>
  <si>
    <t>서울</t>
  </si>
  <si>
    <t>부산</t>
  </si>
  <si>
    <t>대구</t>
  </si>
  <si>
    <t>인천</t>
  </si>
  <si>
    <t>광주</t>
  </si>
  <si>
    <t>대전</t>
  </si>
  <si>
    <t>울산</t>
  </si>
  <si>
    <t>Intra Province</t>
  </si>
  <si>
    <t>연 별</t>
  </si>
  <si>
    <t>세종</t>
  </si>
  <si>
    <t>경기</t>
  </si>
  <si>
    <t>충북</t>
  </si>
  <si>
    <t>충남</t>
  </si>
  <si>
    <t>전북</t>
  </si>
  <si>
    <t>전남</t>
  </si>
  <si>
    <t>경북</t>
  </si>
  <si>
    <t>경남</t>
  </si>
  <si>
    <t>제주</t>
  </si>
  <si>
    <t>Sejong</t>
  </si>
  <si>
    <t>자료 : 도「주민등록인구통계」, 기획예산담당관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</si>
  <si>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 </t>
    </r>
    <r>
      <rPr>
        <sz val="9"/>
        <rFont val="HY중고딕"/>
        <family val="1"/>
      </rPr>
      <t>「인구동향조사」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통계청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</si>
  <si>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「국내인구이동통계」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통계청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</si>
  <si>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t xml:space="preserve"> </t>
    </r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「국내인구이동통계」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통계청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</si>
  <si>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「인구주택총조사」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통계청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HY중고딕"/>
        <family val="1"/>
      </rPr>
      <t>기획예산담당관</t>
    </r>
  </si>
  <si>
    <r>
      <rPr>
        <sz val="9"/>
        <color indexed="8"/>
        <rFont val="돋움"/>
        <family val="3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「인구주택총조사」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통계청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돋움"/>
        <family val="3"/>
      </rPr>
      <t>기획예산담당관</t>
    </r>
  </si>
</sst>
</file>

<file path=xl/styles.xml><?xml version="1.0" encoding="utf-8"?>
<styleSheet xmlns="http://schemas.openxmlformats.org/spreadsheetml/2006/main">
  <numFmts count="7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.00;&quot;₩&quot;\-#,##0.00"/>
    <numFmt numFmtId="177" formatCode="_ &quot;₩&quot;* #,##0_ ;_ &quot;₩&quot;* \-#,##0_ ;_ &quot;₩&quot;* &quot;-&quot;_ ;_ @_ "/>
    <numFmt numFmtId="178" formatCode="_ * #,##0_ ;_ * \-#,##0_ ;_ * &quot;-&quot;_ ;_ @_ "/>
    <numFmt numFmtId="179" formatCode="_ &quot;₩&quot;* #,##0.00_ ;_ &quot;₩&quot;* \-#,##0.00_ ;_ &quot;₩&quot;* &quot;-&quot;??_ ;_ @_ "/>
    <numFmt numFmtId="180" formatCode="_ * #,##0.00_ ;_ * \-#,##0.00_ ;_ * &quot;-&quot;??_ ;_ @_ "/>
    <numFmt numFmtId="181" formatCode="_ * #,##0.0_ ;_ * \-#,##0.0_ ;_ * &quot;-&quot;_ ;_ @_ "/>
    <numFmt numFmtId="182" formatCode="_ * #,##0.00_ ;_ * \-#,##0.00_ ;_ * &quot;-&quot;_ ;_ @_ "/>
    <numFmt numFmtId="183" formatCode="#,##0_);[Red]\(#,##0\)"/>
    <numFmt numFmtId="184" formatCode="_-* #,##0.0_-;\-* #,##0.0_-;_-* &quot;-&quot;_-;_-@_-"/>
    <numFmt numFmtId="185" formatCode="#,##0_ "/>
    <numFmt numFmtId="186" formatCode="#,##0.0_ "/>
    <numFmt numFmtId="187" formatCode="0.0_ "/>
    <numFmt numFmtId="188" formatCode="0_);[Red]\(0\)"/>
    <numFmt numFmtId="189" formatCode="0.0_);[Red]\(0.0\)"/>
    <numFmt numFmtId="190" formatCode="#,##0;[Red]#,##0"/>
    <numFmt numFmtId="191" formatCode="0.00_);[Red]\(0.00\)"/>
    <numFmt numFmtId="192" formatCode="#,##0.0_);[Red]\(#,##0.0\)"/>
    <numFmt numFmtId="193" formatCode="0,000.00"/>
    <numFmt numFmtId="194" formatCode="&quot;₩&quot;#,##0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\-#,##0.00"/>
    <numFmt numFmtId="196" formatCode="&quot;₩&quot;#,##0.00;&quot;₩&quot;&quot;₩&quot;&quot;₩&quot;&quot;₩&quot;&quot;₩&quot;&quot;₩&quot;\-#,##0.00"/>
    <numFmt numFmtId="197" formatCode="_ &quot;₩&quot;* #,##0.00_ ;_ &quot;₩&quot;* &quot;₩&quot;\-#,##0.00_ ;_ &quot;₩&quot;* &quot;-&quot;??_ ;_ @_ "/>
    <numFmt numFmtId="198" formatCode="&quot;₩&quot;#,##0;&quot;₩&quot;&quot;₩&quot;&quot;₩&quot;\-#,##0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₩&quot;#,##0;[Red]&quot;₩&quot;&quot;₩&quot;\-#,##0"/>
    <numFmt numFmtId="20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_-[$€-2]* #,##0.00_-;\-[$€-2]* #,##0.00_-;_-[$€-2]* &quot;-&quot;??_-"/>
    <numFmt numFmtId="206" formatCode="&quot;₩&quot;#,##0.00;[Red]&quot;₩&quot;\-#,##0.00"/>
    <numFmt numFmtId="207" formatCode="&quot;$&quot;#,##0_);[Red]\(&quot;$&quot;#,##0\)"/>
    <numFmt numFmtId="208" formatCode="&quot;₩&quot;#,##0;[Red]&quot;₩&quot;\-#,##0"/>
    <numFmt numFmtId="209" formatCode="&quot;$&quot;#,##0.00_);[Red]\(&quot;$&quot;#,##0.00\)"/>
    <numFmt numFmtId="210" formatCode="#,##0;[Red]&quot;-&quot;#,##0"/>
    <numFmt numFmtId="211" formatCode="#,##0.00;[Red]&quot;-&quot;#,##0.00"/>
    <numFmt numFmtId="212" formatCode="_-* #,##0\ _D_M_-;\-* #,##0\ _D_M_-;_-* &quot;-&quot;\ _D_M_-;_-@_-"/>
    <numFmt numFmtId="213" formatCode="_-* #,##0.00\ _D_M_-;\-* #,##0.00\ _D_M_-;_-* &quot;-&quot;??\ _D_M_-;_-@_-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-* #,##0.0_-;\-* #,##0.0_-;_-* &quot;-&quot;?_-;_-@_-"/>
    <numFmt numFmtId="217" formatCode="#,##0.0"/>
    <numFmt numFmtId="218" formatCode="_ * #,##0.0_ ;_ * \-#,##0.0_ ;_ * &quot;-&quot;??_ ;_ @_ "/>
    <numFmt numFmtId="219" formatCode="_(* #,##0_);_(* \(#,##0\);_(* &quot;-&quot;_);_(@_)"/>
    <numFmt numFmtId="220" formatCode="_-* #,##0.00_-;\-* #,##0.00_-;_-* &quot;-&quot;?_-;_-@_-"/>
    <numFmt numFmtId="221" formatCode="0.0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#,##0.00_ "/>
    <numFmt numFmtId="228" formatCode="0,000.0"/>
    <numFmt numFmtId="229" formatCode="0,000.000"/>
    <numFmt numFmtId="230" formatCode="0,000.0000"/>
    <numFmt numFmtId="231" formatCode="0,000"/>
    <numFmt numFmtId="232" formatCode="0,000.00000"/>
    <numFmt numFmtId="233" formatCode="#,##0\ "/>
    <numFmt numFmtId="234" formatCode="[$-412]yyyy&quot;년&quot;\ m&quot;월&quot;\ d&quot;일&quot;\ dddd"/>
    <numFmt numFmtId="235" formatCode="[$-412]AM/PM\ h:mm:ss"/>
    <numFmt numFmtId="236" formatCode="0_ "/>
    <numFmt numFmtId="237" formatCode="_-* #,##0_-;\-* #,##0_-;_-* &quot;-&quot;?_-;_-@_-"/>
  </numFmts>
  <fonts count="202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9"/>
      <name val="바탕체"/>
      <family val="1"/>
    </font>
    <font>
      <sz val="12"/>
      <name val="바탕체"/>
      <family val="1"/>
    </font>
    <font>
      <b/>
      <sz val="20"/>
      <name val="바탕체"/>
      <family val="1"/>
    </font>
    <font>
      <sz val="10"/>
      <name val="바탕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바탕체"/>
      <family val="1"/>
    </font>
    <font>
      <sz val="10"/>
      <name val="Times New Roman"/>
      <family val="1"/>
    </font>
    <font>
      <sz val="10"/>
      <color indexed="10"/>
      <name val="바탕체"/>
      <family val="1"/>
    </font>
    <font>
      <sz val="9"/>
      <color indexed="10"/>
      <name val="바탕체"/>
      <family val="1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2"/>
      <name val="Times New Roman"/>
      <family val="1"/>
    </font>
    <font>
      <b/>
      <sz val="16"/>
      <name val="바탕체"/>
      <family val="1"/>
    </font>
    <font>
      <sz val="16"/>
      <name val="바탕체"/>
      <family val="1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9"/>
      <name val="굴림"/>
      <family val="3"/>
    </font>
    <font>
      <sz val="10"/>
      <name val="HY중고딕"/>
      <family val="1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0"/>
      <name val="굴림"/>
      <family val="3"/>
    </font>
    <font>
      <b/>
      <sz val="18"/>
      <color indexed="56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52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b/>
      <sz val="10"/>
      <name val="돋움"/>
      <family val="3"/>
    </font>
    <font>
      <sz val="12"/>
      <name val="뼻뮝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굴림체"/>
      <family val="3"/>
    </font>
    <font>
      <b/>
      <sz val="14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6"/>
      <name val="바탕"/>
      <family val="1"/>
    </font>
    <font>
      <b/>
      <sz val="18"/>
      <name val="Arial"/>
      <family val="2"/>
    </font>
    <font>
      <u val="single"/>
      <sz val="11"/>
      <color indexed="12"/>
      <name val="맑은 고딕"/>
      <family val="3"/>
    </font>
    <font>
      <b/>
      <sz val="20"/>
      <name val="HY중고딕"/>
      <family val="1"/>
    </font>
    <font>
      <b/>
      <sz val="14"/>
      <name val="HY중고딕"/>
      <family val="1"/>
    </font>
    <font>
      <b/>
      <sz val="10"/>
      <name val="굴림"/>
      <family val="3"/>
    </font>
    <font>
      <sz val="10"/>
      <color indexed="8"/>
      <name val="굴림"/>
      <family val="3"/>
    </font>
    <font>
      <sz val="9"/>
      <name val="HY중고딕"/>
      <family val="1"/>
    </font>
    <font>
      <sz val="12"/>
      <name val="굴림"/>
      <family val="3"/>
    </font>
    <font>
      <b/>
      <sz val="20"/>
      <name val="굴림"/>
      <family val="3"/>
    </font>
    <font>
      <b/>
      <vertAlign val="superscript"/>
      <sz val="20"/>
      <name val="HY중고딕"/>
      <family val="1"/>
    </font>
    <font>
      <b/>
      <sz val="10"/>
      <name val="HY중고딕"/>
      <family val="1"/>
    </font>
    <font>
      <sz val="9"/>
      <color indexed="8"/>
      <name val="HY중고딕"/>
      <family val="1"/>
    </font>
    <font>
      <sz val="9"/>
      <name val="Times New Roman"/>
      <family val="1"/>
    </font>
    <font>
      <sz val="12"/>
      <name val="???"/>
      <family val="1"/>
    </font>
    <font>
      <sz val="9"/>
      <color indexed="8"/>
      <name val="맑은 고딕"/>
      <family val="3"/>
    </font>
    <font>
      <sz val="9"/>
      <color indexed="9"/>
      <name val="맑은 고딕"/>
      <family val="3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2"/>
      <name val="±¼¸²Ã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9"/>
      <color indexed="10"/>
      <name val="맑은 고딕"/>
      <family val="3"/>
    </font>
    <font>
      <sz val="11"/>
      <name val="HY신명조"/>
      <family val="1"/>
    </font>
    <font>
      <sz val="9"/>
      <color indexed="20"/>
      <name val="맑은 고딕"/>
      <family val="3"/>
    </font>
    <font>
      <sz val="9"/>
      <color indexed="19"/>
      <name val="맑은 고딕"/>
      <family val="3"/>
    </font>
    <font>
      <b/>
      <sz val="9"/>
      <color indexed="9"/>
      <name val="맑은 고딕"/>
      <family val="3"/>
    </font>
    <font>
      <sz val="12"/>
      <color indexed="8"/>
      <name val="바탕체"/>
      <family val="1"/>
    </font>
    <font>
      <sz val="9"/>
      <color indexed="10"/>
      <name val="맑은 고딕"/>
      <family val="3"/>
    </font>
    <font>
      <b/>
      <sz val="9"/>
      <color indexed="8"/>
      <name val="맑은 고딕"/>
      <family val="3"/>
    </font>
    <font>
      <sz val="9"/>
      <color indexed="62"/>
      <name val="맑은 고딕"/>
      <family val="3"/>
    </font>
    <font>
      <b/>
      <sz val="18"/>
      <color indexed="62"/>
      <name val="맑은 고딕"/>
      <family val="3"/>
    </font>
    <font>
      <sz val="9"/>
      <color indexed="17"/>
      <name val="맑은 고딕"/>
      <family val="3"/>
    </font>
    <font>
      <sz val="13"/>
      <name val="견고딕"/>
      <family val="1"/>
    </font>
    <font>
      <b/>
      <sz val="9"/>
      <color indexed="63"/>
      <name val="맑은 고딕"/>
      <family val="3"/>
    </font>
    <font>
      <b/>
      <sz val="20"/>
      <color indexed="8"/>
      <name val="HY중고딕"/>
      <family val="1"/>
    </font>
    <font>
      <sz val="8"/>
      <name val="굴림"/>
      <family val="3"/>
    </font>
    <font>
      <b/>
      <sz val="16"/>
      <name val="HY중고딕"/>
      <family val="1"/>
    </font>
    <font>
      <sz val="10"/>
      <name val="돋움"/>
      <family val="3"/>
    </font>
    <font>
      <sz val="9"/>
      <color indexed="8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sz val="8"/>
      <name val="HY중고딕"/>
      <family val="1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18"/>
      <name val="HY중고딕"/>
      <family val="1"/>
    </font>
    <font>
      <b/>
      <sz val="15"/>
      <name val="HY중고딕"/>
      <family val="1"/>
    </font>
    <font>
      <sz val="15"/>
      <name val="HY중고딕"/>
      <family val="1"/>
    </font>
    <font>
      <sz val="18"/>
      <name val="HY중고딕"/>
      <family val="1"/>
    </font>
    <font>
      <sz val="7"/>
      <name val="Arial Narrow"/>
      <family val="2"/>
    </font>
    <font>
      <sz val="7"/>
      <name val="HY중고딕"/>
      <family val="1"/>
    </font>
    <font>
      <sz val="7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9"/>
      <name val="바탕체"/>
      <family val="1"/>
    </font>
    <font>
      <sz val="8"/>
      <name val="맑은 고딕"/>
      <family val="3"/>
    </font>
    <font>
      <b/>
      <sz val="18"/>
      <color indexed="8"/>
      <name val="HY중고딕"/>
      <family val="1"/>
    </font>
    <font>
      <b/>
      <vertAlign val="superscript"/>
      <sz val="20"/>
      <color indexed="8"/>
      <name val="HY중고딕"/>
      <family val="1"/>
    </font>
    <font>
      <sz val="9"/>
      <color indexed="8"/>
      <name val="돋움"/>
      <family val="3"/>
    </font>
    <font>
      <b/>
      <sz val="11"/>
      <color indexed="10"/>
      <name val="맑은 고딕"/>
      <family val="3"/>
    </font>
    <font>
      <sz val="11"/>
      <color indexed="19"/>
      <name val="맑은 고딕"/>
      <family val="3"/>
    </font>
    <font>
      <sz val="10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u val="single"/>
      <sz val="10"/>
      <color indexed="20"/>
      <name val="바탕체"/>
      <family val="1"/>
    </font>
    <font>
      <sz val="1"/>
      <color indexed="8"/>
      <name val="맑은 고딕"/>
      <family val="3"/>
    </font>
    <font>
      <u val="single"/>
      <sz val="10"/>
      <color indexed="12"/>
      <name val="바탕체"/>
      <family val="1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3"/>
    </font>
    <font>
      <sz val="9"/>
      <color theme="1"/>
      <name val="맑은 고딕"/>
      <family val="3"/>
    </font>
    <font>
      <sz val="11"/>
      <color theme="0"/>
      <name val="Calibri"/>
      <family val="3"/>
    </font>
    <font>
      <sz val="9"/>
      <color theme="0"/>
      <name val="맑은 고딕"/>
      <family val="3"/>
    </font>
    <font>
      <sz val="11"/>
      <color rgb="FFFF0000"/>
      <name val="Calibri"/>
      <family val="3"/>
    </font>
    <font>
      <b/>
      <sz val="11"/>
      <color indexed="10"/>
      <name val="Calibri"/>
      <family val="3"/>
    </font>
    <font>
      <sz val="11"/>
      <color rgb="FF9C0006"/>
      <name val="Calibri"/>
      <family val="3"/>
    </font>
    <font>
      <sz val="9"/>
      <color rgb="FF9C0006"/>
      <name val="맑은 고딕"/>
      <family val="3"/>
    </font>
    <font>
      <sz val="11"/>
      <color rgb="FF000000"/>
      <name val="맑은 고딕"/>
      <family val="3"/>
    </font>
    <font>
      <sz val="11"/>
      <color indexed="19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000000"/>
      <name val="돋움"/>
      <family val="3"/>
    </font>
    <font>
      <sz val="10"/>
      <color rgb="FF000000"/>
      <name val="바탕체"/>
      <family val="1"/>
    </font>
    <font>
      <sz val="10"/>
      <color rgb="FF000000"/>
      <name val="Arial"/>
      <family val="2"/>
    </font>
    <font>
      <sz val="10"/>
      <color rgb="FF000000"/>
      <name val="한컴바탕"/>
      <family val="1"/>
    </font>
    <font>
      <sz val="11"/>
      <color indexed="1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b/>
      <sz val="9"/>
      <color theme="1"/>
      <name val="맑은 고딕"/>
      <family val="3"/>
    </font>
    <font>
      <sz val="11"/>
      <color rgb="FF3F3F76"/>
      <name val="Calibri"/>
      <family val="3"/>
    </font>
    <font>
      <sz val="9"/>
      <color rgb="FF3F3F76"/>
      <name val="맑은 고딕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1"/>
      <color rgb="FF006100"/>
      <name val="Calibri"/>
      <family val="3"/>
    </font>
    <font>
      <sz val="9"/>
      <color rgb="FF006100"/>
      <name val="맑은 고딕"/>
      <family val="3"/>
    </font>
    <font>
      <b/>
      <sz val="11"/>
      <color rgb="FF3F3F3F"/>
      <name val="Calibri"/>
      <family val="3"/>
    </font>
    <font>
      <b/>
      <sz val="9"/>
      <color rgb="FF3F3F3F"/>
      <name val="맑은 고딕"/>
      <family val="3"/>
    </font>
    <font>
      <sz val="1"/>
      <color theme="1"/>
      <name val="Calibri"/>
      <family val="3"/>
    </font>
    <font>
      <sz val="11"/>
      <color theme="1"/>
      <name val="돋움"/>
      <family val="3"/>
    </font>
    <font>
      <u val="single"/>
      <sz val="10"/>
      <color theme="10"/>
      <name val="바탕체"/>
      <family val="1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18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64" fillId="8" borderId="0" applyNumberFormat="0" applyBorder="0" applyAlignment="0" applyProtection="0"/>
    <xf numFmtId="0" fontId="51" fillId="2" borderId="0" applyNumberFormat="0" applyBorder="0" applyAlignment="0" applyProtection="0"/>
    <xf numFmtId="0" fontId="20" fillId="2" borderId="0" applyNumberFormat="0" applyBorder="0" applyAlignment="0" applyProtection="0"/>
    <xf numFmtId="0" fontId="164" fillId="8" borderId="0" applyNumberFormat="0" applyBorder="0" applyAlignment="0" applyProtection="0"/>
    <xf numFmtId="0" fontId="165" fillId="8" borderId="0" applyNumberFormat="0" applyBorder="0" applyAlignment="0" applyProtection="0"/>
    <xf numFmtId="0" fontId="102" fillId="8" borderId="0" applyNumberFormat="0" applyBorder="0" applyAlignment="0" applyProtection="0"/>
    <xf numFmtId="0" fontId="51" fillId="2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164" fillId="9" borderId="0" applyNumberFormat="0" applyBorder="0" applyAlignment="0" applyProtection="0"/>
    <xf numFmtId="0" fontId="165" fillId="9" borderId="0" applyNumberFormat="0" applyBorder="0" applyAlignment="0" applyProtection="0"/>
    <xf numFmtId="0" fontId="102" fillId="9" borderId="0" applyNumberFormat="0" applyBorder="0" applyAlignment="0" applyProtection="0"/>
    <xf numFmtId="0" fontId="51" fillId="3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51" fillId="4" borderId="0" applyNumberFormat="0" applyBorder="0" applyAlignment="0" applyProtection="0"/>
    <xf numFmtId="0" fontId="20" fillId="4" borderId="0" applyNumberFormat="0" applyBorder="0" applyAlignment="0" applyProtection="0"/>
    <xf numFmtId="0" fontId="164" fillId="10" borderId="0" applyNumberFormat="0" applyBorder="0" applyAlignment="0" applyProtection="0"/>
    <xf numFmtId="0" fontId="165" fillId="10" borderId="0" applyNumberFormat="0" applyBorder="0" applyAlignment="0" applyProtection="0"/>
    <xf numFmtId="0" fontId="102" fillId="10" borderId="0" applyNumberFormat="0" applyBorder="0" applyAlignment="0" applyProtection="0"/>
    <xf numFmtId="0" fontId="51" fillId="4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7" borderId="0" applyNumberFormat="0" applyBorder="0" applyAlignment="0" applyProtection="0"/>
    <xf numFmtId="0" fontId="51" fillId="5" borderId="0" applyNumberFormat="0" applyBorder="0" applyAlignment="0" applyProtection="0"/>
    <xf numFmtId="0" fontId="20" fillId="5" borderId="0" applyNumberFormat="0" applyBorder="0" applyAlignment="0" applyProtection="0"/>
    <xf numFmtId="0" fontId="164" fillId="7" borderId="0" applyNumberFormat="0" applyBorder="0" applyAlignment="0" applyProtection="0"/>
    <xf numFmtId="0" fontId="165" fillId="7" borderId="0" applyNumberFormat="0" applyBorder="0" applyAlignment="0" applyProtection="0"/>
    <xf numFmtId="0" fontId="102" fillId="7" borderId="0" applyNumberFormat="0" applyBorder="0" applyAlignment="0" applyProtection="0"/>
    <xf numFmtId="0" fontId="51" fillId="5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11" borderId="0" applyNumberFormat="0" applyBorder="0" applyAlignment="0" applyProtection="0"/>
    <xf numFmtId="0" fontId="51" fillId="6" borderId="0" applyNumberFormat="0" applyBorder="0" applyAlignment="0" applyProtection="0"/>
    <xf numFmtId="0" fontId="20" fillId="6" borderId="0" applyNumberFormat="0" applyBorder="0" applyAlignment="0" applyProtection="0"/>
    <xf numFmtId="0" fontId="102" fillId="6" borderId="0" applyNumberFormat="0" applyBorder="0" applyAlignment="0" applyProtection="0"/>
    <xf numFmtId="0" fontId="51" fillId="6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0" borderId="0" applyNumberFormat="0" applyBorder="0" applyAlignment="0" applyProtection="0"/>
    <xf numFmtId="0" fontId="51" fillId="7" borderId="0" applyNumberFormat="0" applyBorder="0" applyAlignment="0" applyProtection="0"/>
    <xf numFmtId="0" fontId="20" fillId="7" borderId="0" applyNumberFormat="0" applyBorder="0" applyAlignment="0" applyProtection="0"/>
    <xf numFmtId="0" fontId="164" fillId="10" borderId="0" applyNumberFormat="0" applyBorder="0" applyAlignment="0" applyProtection="0"/>
    <xf numFmtId="0" fontId="165" fillId="10" borderId="0" applyNumberFormat="0" applyBorder="0" applyAlignment="0" applyProtection="0"/>
    <xf numFmtId="0" fontId="102" fillId="10" borderId="0" applyNumberFormat="0" applyBorder="0" applyAlignment="0" applyProtection="0"/>
    <xf numFmtId="0" fontId="51" fillId="7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4" fillId="6" borderId="0" applyNumberFormat="0" applyBorder="0" applyAlignment="0" applyProtection="0"/>
    <xf numFmtId="0" fontId="51" fillId="8" borderId="0" applyNumberFormat="0" applyBorder="0" applyAlignment="0" applyProtection="0"/>
    <xf numFmtId="0" fontId="20" fillId="8" borderId="0" applyNumberFormat="0" applyBorder="0" applyAlignment="0" applyProtection="0"/>
    <xf numFmtId="0" fontId="164" fillId="6" borderId="0" applyNumberFormat="0" applyBorder="0" applyAlignment="0" applyProtection="0"/>
    <xf numFmtId="0" fontId="165" fillId="6" borderId="0" applyNumberFormat="0" applyBorder="0" applyAlignment="0" applyProtection="0"/>
    <xf numFmtId="0" fontId="102" fillId="6" borderId="0" applyNumberFormat="0" applyBorder="0" applyAlignment="0" applyProtection="0"/>
    <xf numFmtId="0" fontId="51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51" fillId="9" borderId="0" applyNumberFormat="0" applyBorder="0" applyAlignment="0" applyProtection="0"/>
    <xf numFmtId="0" fontId="20" fillId="9" borderId="0" applyNumberFormat="0" applyBorder="0" applyAlignment="0" applyProtection="0"/>
    <xf numFmtId="0" fontId="102" fillId="9" borderId="0" applyNumberFormat="0" applyBorder="0" applyAlignment="0" applyProtection="0"/>
    <xf numFmtId="0" fontId="51" fillId="9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51" fillId="12" borderId="0" applyNumberFormat="0" applyBorder="0" applyAlignment="0" applyProtection="0"/>
    <xf numFmtId="0" fontId="20" fillId="12" borderId="0" applyNumberFormat="0" applyBorder="0" applyAlignment="0" applyProtection="0"/>
    <xf numFmtId="0" fontId="164" fillId="15" borderId="0" applyNumberFormat="0" applyBorder="0" applyAlignment="0" applyProtection="0"/>
    <xf numFmtId="0" fontId="165" fillId="15" borderId="0" applyNumberFormat="0" applyBorder="0" applyAlignment="0" applyProtection="0"/>
    <xf numFmtId="0" fontId="102" fillId="15" borderId="0" applyNumberFormat="0" applyBorder="0" applyAlignment="0" applyProtection="0"/>
    <xf numFmtId="0" fontId="51" fillId="12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3" borderId="0" applyNumberFormat="0" applyBorder="0" applyAlignment="0" applyProtection="0"/>
    <xf numFmtId="0" fontId="51" fillId="5" borderId="0" applyNumberFormat="0" applyBorder="0" applyAlignment="0" applyProtection="0"/>
    <xf numFmtId="0" fontId="20" fillId="5" borderId="0" applyNumberFormat="0" applyBorder="0" applyAlignment="0" applyProtection="0"/>
    <xf numFmtId="0" fontId="164" fillId="3" borderId="0" applyNumberFormat="0" applyBorder="0" applyAlignment="0" applyProtection="0"/>
    <xf numFmtId="0" fontId="165" fillId="3" borderId="0" applyNumberFormat="0" applyBorder="0" applyAlignment="0" applyProtection="0"/>
    <xf numFmtId="0" fontId="102" fillId="3" borderId="0" applyNumberFormat="0" applyBorder="0" applyAlignment="0" applyProtection="0"/>
    <xf numFmtId="0" fontId="51" fillId="5" borderId="0" applyNumberFormat="0" applyBorder="0" applyAlignment="0" applyProtection="0"/>
    <xf numFmtId="0" fontId="164" fillId="3" borderId="0" applyNumberFormat="0" applyBorder="0" applyAlignment="0" applyProtection="0"/>
    <xf numFmtId="0" fontId="164" fillId="3" borderId="0" applyNumberFormat="0" applyBorder="0" applyAlignment="0" applyProtection="0"/>
    <xf numFmtId="0" fontId="164" fillId="3" borderId="0" applyNumberFormat="0" applyBorder="0" applyAlignment="0" applyProtection="0"/>
    <xf numFmtId="0" fontId="164" fillId="6" borderId="0" applyNumberFormat="0" applyBorder="0" applyAlignment="0" applyProtection="0"/>
    <xf numFmtId="0" fontId="51" fillId="8" borderId="0" applyNumberFormat="0" applyBorder="0" applyAlignment="0" applyProtection="0"/>
    <xf numFmtId="0" fontId="20" fillId="8" borderId="0" applyNumberFormat="0" applyBorder="0" applyAlignment="0" applyProtection="0"/>
    <xf numFmtId="0" fontId="164" fillId="6" borderId="0" applyNumberFormat="0" applyBorder="0" applyAlignment="0" applyProtection="0"/>
    <xf numFmtId="0" fontId="165" fillId="6" borderId="0" applyNumberFormat="0" applyBorder="0" applyAlignment="0" applyProtection="0"/>
    <xf numFmtId="0" fontId="102" fillId="6" borderId="0" applyNumberFormat="0" applyBorder="0" applyAlignment="0" applyProtection="0"/>
    <xf numFmtId="0" fontId="51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10" borderId="0" applyNumberFormat="0" applyBorder="0" applyAlignment="0" applyProtection="0"/>
    <xf numFmtId="0" fontId="51" fillId="13" borderId="0" applyNumberFormat="0" applyBorder="0" applyAlignment="0" applyProtection="0"/>
    <xf numFmtId="0" fontId="20" fillId="13" borderId="0" applyNumberFormat="0" applyBorder="0" applyAlignment="0" applyProtection="0"/>
    <xf numFmtId="0" fontId="164" fillId="10" borderId="0" applyNumberFormat="0" applyBorder="0" applyAlignment="0" applyProtection="0"/>
    <xf numFmtId="0" fontId="165" fillId="10" borderId="0" applyNumberFormat="0" applyBorder="0" applyAlignment="0" applyProtection="0"/>
    <xf numFmtId="0" fontId="102" fillId="10" borderId="0" applyNumberFormat="0" applyBorder="0" applyAlignment="0" applyProtection="0"/>
    <xf numFmtId="0" fontId="51" fillId="13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66" fillId="6" borderId="0" applyNumberFormat="0" applyBorder="0" applyAlignment="0" applyProtection="0"/>
    <xf numFmtId="0" fontId="52" fillId="16" borderId="0" applyNumberFormat="0" applyBorder="0" applyAlignment="0" applyProtection="0"/>
    <xf numFmtId="0" fontId="25" fillId="16" borderId="0" applyNumberFormat="0" applyBorder="0" applyAlignment="0" applyProtection="0"/>
    <xf numFmtId="0" fontId="166" fillId="6" borderId="0" applyNumberFormat="0" applyBorder="0" applyAlignment="0" applyProtection="0"/>
    <xf numFmtId="0" fontId="167" fillId="6" borderId="0" applyNumberFormat="0" applyBorder="0" applyAlignment="0" applyProtection="0"/>
    <xf numFmtId="0" fontId="103" fillId="6" borderId="0" applyNumberFormat="0" applyBorder="0" applyAlignment="0" applyProtection="0"/>
    <xf numFmtId="0" fontId="52" fillId="16" borderId="0" applyNumberFormat="0" applyBorder="0" applyAlignment="0" applyProtection="0"/>
    <xf numFmtId="0" fontId="166" fillId="6" borderId="0" applyNumberFormat="0" applyBorder="0" applyAlignment="0" applyProtection="0"/>
    <xf numFmtId="0" fontId="166" fillId="20" borderId="0" applyNumberFormat="0" applyBorder="0" applyAlignment="0" applyProtection="0"/>
    <xf numFmtId="0" fontId="52" fillId="9" borderId="0" applyNumberFormat="0" applyBorder="0" applyAlignment="0" applyProtection="0"/>
    <xf numFmtId="0" fontId="25" fillId="9" borderId="0" applyNumberFormat="0" applyBorder="0" applyAlignment="0" applyProtection="0"/>
    <xf numFmtId="0" fontId="166" fillId="20" borderId="0" applyNumberFormat="0" applyBorder="0" applyAlignment="0" applyProtection="0"/>
    <xf numFmtId="0" fontId="167" fillId="20" borderId="0" applyNumberFormat="0" applyBorder="0" applyAlignment="0" applyProtection="0"/>
    <xf numFmtId="0" fontId="103" fillId="20" borderId="0" applyNumberFormat="0" applyBorder="0" applyAlignment="0" applyProtection="0"/>
    <xf numFmtId="0" fontId="52" fillId="9" borderId="0" applyNumberFormat="0" applyBorder="0" applyAlignment="0" applyProtection="0"/>
    <xf numFmtId="0" fontId="166" fillId="20" borderId="0" applyNumberFormat="0" applyBorder="0" applyAlignment="0" applyProtection="0"/>
    <xf numFmtId="0" fontId="166" fillId="13" borderId="0" applyNumberFormat="0" applyBorder="0" applyAlignment="0" applyProtection="0"/>
    <xf numFmtId="0" fontId="52" fillId="12" borderId="0" applyNumberFormat="0" applyBorder="0" applyAlignment="0" applyProtection="0"/>
    <xf numFmtId="0" fontId="25" fillId="12" borderId="0" applyNumberFormat="0" applyBorder="0" applyAlignment="0" applyProtection="0"/>
    <xf numFmtId="0" fontId="166" fillId="13" borderId="0" applyNumberFormat="0" applyBorder="0" applyAlignment="0" applyProtection="0"/>
    <xf numFmtId="0" fontId="167" fillId="13" borderId="0" applyNumberFormat="0" applyBorder="0" applyAlignment="0" applyProtection="0"/>
    <xf numFmtId="0" fontId="103" fillId="13" borderId="0" applyNumberFormat="0" applyBorder="0" applyAlignment="0" applyProtection="0"/>
    <xf numFmtId="0" fontId="52" fillId="12" borderId="0" applyNumberFormat="0" applyBorder="0" applyAlignment="0" applyProtection="0"/>
    <xf numFmtId="0" fontId="166" fillId="13" borderId="0" applyNumberFormat="0" applyBorder="0" applyAlignment="0" applyProtection="0"/>
    <xf numFmtId="0" fontId="166" fillId="3" borderId="0" applyNumberFormat="0" applyBorder="0" applyAlignment="0" applyProtection="0"/>
    <xf numFmtId="0" fontId="52" fillId="17" borderId="0" applyNumberFormat="0" applyBorder="0" applyAlignment="0" applyProtection="0"/>
    <xf numFmtId="0" fontId="25" fillId="17" borderId="0" applyNumberFormat="0" applyBorder="0" applyAlignment="0" applyProtection="0"/>
    <xf numFmtId="0" fontId="166" fillId="3" borderId="0" applyNumberFormat="0" applyBorder="0" applyAlignment="0" applyProtection="0"/>
    <xf numFmtId="0" fontId="167" fillId="3" borderId="0" applyNumberFormat="0" applyBorder="0" applyAlignment="0" applyProtection="0"/>
    <xf numFmtId="0" fontId="103" fillId="3" borderId="0" applyNumberFormat="0" applyBorder="0" applyAlignment="0" applyProtection="0"/>
    <xf numFmtId="0" fontId="52" fillId="17" borderId="0" applyNumberFormat="0" applyBorder="0" applyAlignment="0" applyProtection="0"/>
    <xf numFmtId="0" fontId="166" fillId="3" borderId="0" applyNumberFormat="0" applyBorder="0" applyAlignment="0" applyProtection="0"/>
    <xf numFmtId="0" fontId="166" fillId="6" borderId="0" applyNumberFormat="0" applyBorder="0" applyAlignment="0" applyProtection="0"/>
    <xf numFmtId="0" fontId="52" fillId="18" borderId="0" applyNumberFormat="0" applyBorder="0" applyAlignment="0" applyProtection="0"/>
    <xf numFmtId="0" fontId="25" fillId="18" borderId="0" applyNumberFormat="0" applyBorder="0" applyAlignment="0" applyProtection="0"/>
    <xf numFmtId="0" fontId="166" fillId="6" borderId="0" applyNumberFormat="0" applyBorder="0" applyAlignment="0" applyProtection="0"/>
    <xf numFmtId="0" fontId="167" fillId="6" borderId="0" applyNumberFormat="0" applyBorder="0" applyAlignment="0" applyProtection="0"/>
    <xf numFmtId="0" fontId="103" fillId="6" borderId="0" applyNumberFormat="0" applyBorder="0" applyAlignment="0" applyProtection="0"/>
    <xf numFmtId="0" fontId="52" fillId="18" borderId="0" applyNumberFormat="0" applyBorder="0" applyAlignment="0" applyProtection="0"/>
    <xf numFmtId="0" fontId="166" fillId="6" borderId="0" applyNumberFormat="0" applyBorder="0" applyAlignment="0" applyProtection="0"/>
    <xf numFmtId="0" fontId="166" fillId="9" borderId="0" applyNumberFormat="0" applyBorder="0" applyAlignment="0" applyProtection="0"/>
    <xf numFmtId="0" fontId="52" fillId="19" borderId="0" applyNumberFormat="0" applyBorder="0" applyAlignment="0" applyProtection="0"/>
    <xf numFmtId="0" fontId="25" fillId="19" borderId="0" applyNumberFormat="0" applyBorder="0" applyAlignment="0" applyProtection="0"/>
    <xf numFmtId="0" fontId="166" fillId="9" borderId="0" applyNumberFormat="0" applyBorder="0" applyAlignment="0" applyProtection="0"/>
    <xf numFmtId="0" fontId="167" fillId="9" borderId="0" applyNumberFormat="0" applyBorder="0" applyAlignment="0" applyProtection="0"/>
    <xf numFmtId="0" fontId="103" fillId="9" borderId="0" applyNumberFormat="0" applyBorder="0" applyAlignment="0" applyProtection="0"/>
    <xf numFmtId="0" fontId="52" fillId="19" borderId="0" applyNumberFormat="0" applyBorder="0" applyAlignment="0" applyProtection="0"/>
    <xf numFmtId="0" fontId="166" fillId="9" borderId="0" applyNumberFormat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71" fillId="0" borderId="0" applyFont="0" applyFill="0" applyBorder="0" applyAlignment="0" applyProtection="0"/>
    <xf numFmtId="206" fontId="104" fillId="0" borderId="0" applyFont="0" applyFill="0" applyBorder="0" applyAlignment="0" applyProtection="0"/>
    <xf numFmtId="206" fontId="105" fillId="0" borderId="0" applyFont="0" applyFill="0" applyBorder="0" applyAlignment="0" applyProtection="0"/>
    <xf numFmtId="177" fontId="106" fillId="0" borderId="0" applyFont="0" applyFill="0" applyBorder="0" applyAlignment="0" applyProtection="0"/>
    <xf numFmtId="206" fontId="105" fillId="0" borderId="0" applyFont="0" applyFill="0" applyBorder="0" applyAlignment="0" applyProtection="0"/>
    <xf numFmtId="177" fontId="106" fillId="0" borderId="0" applyFont="0" applyFill="0" applyBorder="0" applyAlignment="0" applyProtection="0"/>
    <xf numFmtId="206" fontId="107" fillId="0" borderId="0" applyFont="0" applyFill="0" applyBorder="0" applyAlignment="0" applyProtection="0"/>
    <xf numFmtId="206" fontId="108" fillId="0" borderId="0" applyFont="0" applyFill="0" applyBorder="0" applyAlignment="0" applyProtection="0"/>
    <xf numFmtId="207" fontId="109" fillId="0" borderId="0" applyFont="0" applyFill="0" applyBorder="0" applyAlignment="0" applyProtection="0"/>
    <xf numFmtId="207" fontId="109" fillId="0" borderId="0" applyFont="0" applyFill="0" applyBorder="0" applyAlignment="0" applyProtection="0"/>
    <xf numFmtId="207" fontId="109" fillId="0" borderId="0" applyFont="0" applyFill="0" applyBorder="0" applyAlignment="0" applyProtection="0"/>
    <xf numFmtId="207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177" fontId="107" fillId="0" borderId="0" applyFont="0" applyFill="0" applyBorder="0" applyAlignment="0" applyProtection="0"/>
    <xf numFmtId="177" fontId="108" fillId="0" borderId="0" applyFont="0" applyFill="0" applyBorder="0" applyAlignment="0" applyProtection="0"/>
    <xf numFmtId="0" fontId="71" fillId="0" borderId="0" applyFont="0" applyFill="0" applyBorder="0" applyAlignment="0" applyProtection="0"/>
    <xf numFmtId="208" fontId="104" fillId="0" borderId="0" applyFont="0" applyFill="0" applyBorder="0" applyAlignment="0" applyProtection="0"/>
    <xf numFmtId="208" fontId="105" fillId="0" borderId="0" applyFont="0" applyFill="0" applyBorder="0" applyAlignment="0" applyProtection="0"/>
    <xf numFmtId="179" fontId="106" fillId="0" borderId="0" applyFont="0" applyFill="0" applyBorder="0" applyAlignment="0" applyProtection="0"/>
    <xf numFmtId="208" fontId="105" fillId="0" borderId="0" applyFont="0" applyFill="0" applyBorder="0" applyAlignment="0" applyProtection="0"/>
    <xf numFmtId="179" fontId="106" fillId="0" borderId="0" applyFont="0" applyFill="0" applyBorder="0" applyAlignment="0" applyProtection="0"/>
    <xf numFmtId="208" fontId="107" fillId="0" borderId="0" applyFont="0" applyFill="0" applyBorder="0" applyAlignment="0" applyProtection="0"/>
    <xf numFmtId="208" fontId="108" fillId="0" borderId="0" applyFont="0" applyFill="0" applyBorder="0" applyAlignment="0" applyProtection="0"/>
    <xf numFmtId="209" fontId="109" fillId="0" borderId="0" applyFont="0" applyFill="0" applyBorder="0" applyAlignment="0" applyProtection="0"/>
    <xf numFmtId="209" fontId="109" fillId="0" borderId="0" applyFont="0" applyFill="0" applyBorder="0" applyAlignment="0" applyProtection="0"/>
    <xf numFmtId="209" fontId="109" fillId="0" borderId="0" applyFont="0" applyFill="0" applyBorder="0" applyAlignment="0" applyProtection="0"/>
    <xf numFmtId="209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108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>
      <alignment/>
      <protection/>
    </xf>
    <xf numFmtId="0" fontId="71" fillId="0" borderId="0" applyFont="0" applyFill="0" applyBorder="0" applyAlignment="0" applyProtection="0"/>
    <xf numFmtId="210" fontId="104" fillId="0" borderId="0" applyFont="0" applyFill="0" applyBorder="0" applyAlignment="0" applyProtection="0"/>
    <xf numFmtId="210" fontId="105" fillId="0" borderId="0" applyFont="0" applyFill="0" applyBorder="0" applyAlignment="0" applyProtection="0"/>
    <xf numFmtId="178" fontId="106" fillId="0" borderId="0" applyFont="0" applyFill="0" applyBorder="0" applyAlignment="0" applyProtection="0"/>
    <xf numFmtId="210" fontId="105" fillId="0" borderId="0" applyFont="0" applyFill="0" applyBorder="0" applyAlignment="0" applyProtection="0"/>
    <xf numFmtId="178" fontId="106" fillId="0" borderId="0" applyFont="0" applyFill="0" applyBorder="0" applyAlignment="0" applyProtection="0"/>
    <xf numFmtId="38" fontId="107" fillId="0" borderId="0" applyFont="0" applyFill="0" applyBorder="0" applyAlignment="0" applyProtection="0"/>
    <xf numFmtId="38" fontId="108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108" fillId="0" borderId="0" applyFont="0" applyFill="0" applyBorder="0" applyAlignment="0" applyProtection="0"/>
    <xf numFmtId="0" fontId="71" fillId="0" borderId="0" applyFont="0" applyFill="0" applyBorder="0" applyAlignment="0" applyProtection="0"/>
    <xf numFmtId="211" fontId="104" fillId="0" borderId="0" applyFont="0" applyFill="0" applyBorder="0" applyAlignment="0" applyProtection="0"/>
    <xf numFmtId="211" fontId="105" fillId="0" borderId="0" applyFont="0" applyFill="0" applyBorder="0" applyAlignment="0" applyProtection="0"/>
    <xf numFmtId="180" fontId="106" fillId="0" borderId="0" applyFont="0" applyFill="0" applyBorder="0" applyAlignment="0" applyProtection="0"/>
    <xf numFmtId="211" fontId="105" fillId="0" borderId="0" applyFont="0" applyFill="0" applyBorder="0" applyAlignment="0" applyProtection="0"/>
    <xf numFmtId="180" fontId="106" fillId="0" borderId="0" applyFont="0" applyFill="0" applyBorder="0" applyAlignment="0" applyProtection="0"/>
    <xf numFmtId="40" fontId="107" fillId="0" borderId="0" applyFont="0" applyFill="0" applyBorder="0" applyAlignment="0" applyProtection="0"/>
    <xf numFmtId="40" fontId="108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108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3" fillId="0" borderId="0">
      <alignment/>
      <protection/>
    </xf>
    <xf numFmtId="0" fontId="73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05" fillId="0" borderId="0">
      <alignment/>
      <protection/>
    </xf>
    <xf numFmtId="0" fontId="108" fillId="0" borderId="0">
      <alignment/>
      <protection/>
    </xf>
    <xf numFmtId="0" fontId="71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71" fillId="0" borderId="0">
      <alignment/>
      <protection/>
    </xf>
    <xf numFmtId="0" fontId="106" fillId="0" borderId="0">
      <alignment/>
      <protection/>
    </xf>
    <xf numFmtId="0" fontId="73" fillId="0" borderId="0">
      <alignment/>
      <protection/>
    </xf>
    <xf numFmtId="0" fontId="110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73" fillId="0" borderId="0">
      <alignment/>
      <protection/>
    </xf>
    <xf numFmtId="0" fontId="110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18" fillId="0" borderId="0" applyFill="0" applyBorder="0" applyAlignment="0">
      <protection/>
    </xf>
    <xf numFmtId="0" fontId="43" fillId="24" borderId="1" applyNumberFormat="0" applyAlignment="0" applyProtection="0"/>
    <xf numFmtId="0" fontId="43" fillId="24" borderId="1" applyNumberFormat="0" applyAlignment="0" applyProtection="0"/>
    <xf numFmtId="0" fontId="43" fillId="24" borderId="1" applyNumberFormat="0" applyAlignment="0" applyProtection="0"/>
    <xf numFmtId="0" fontId="43" fillId="24" borderId="1" applyNumberFormat="0" applyAlignment="0" applyProtection="0"/>
    <xf numFmtId="0" fontId="43" fillId="24" borderId="1" applyNumberFormat="0" applyAlignment="0" applyProtection="0"/>
    <xf numFmtId="0" fontId="43" fillId="24" borderId="1" applyNumberFormat="0" applyAlignment="0" applyProtection="0"/>
    <xf numFmtId="0" fontId="84" fillId="0" borderId="0">
      <alignment/>
      <protection/>
    </xf>
    <xf numFmtId="0" fontId="29" fillId="25" borderId="2" applyNumberFormat="0" applyAlignment="0" applyProtection="0"/>
    <xf numFmtId="0" fontId="29" fillId="25" borderId="2" applyNumberFormat="0" applyAlignment="0" applyProtection="0"/>
    <xf numFmtId="0" fontId="29" fillId="25" borderId="2" applyNumberFormat="0" applyAlignment="0" applyProtection="0"/>
    <xf numFmtId="0" fontId="29" fillId="25" borderId="2" applyNumberFormat="0" applyAlignment="0" applyProtection="0"/>
    <xf numFmtId="0" fontId="29" fillId="25" borderId="2" applyNumberFormat="0" applyAlignment="0" applyProtection="0"/>
    <xf numFmtId="38" fontId="49" fillId="0" borderId="0" applyFont="0" applyFill="0" applyBorder="0" applyAlignment="0" applyProtection="0"/>
    <xf numFmtId="0" fontId="18" fillId="0" borderId="0">
      <alignment/>
      <protection/>
    </xf>
    <xf numFmtId="180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11" fillId="0" borderId="0" applyNumberFormat="0" applyAlignment="0">
      <protection/>
    </xf>
    <xf numFmtId="0" fontId="79" fillId="0" borderId="0" applyFont="0" applyFill="0" applyBorder="0" applyAlignment="0" applyProtection="0"/>
    <xf numFmtId="207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5" fillId="0" borderId="0">
      <alignment/>
      <protection/>
    </xf>
    <xf numFmtId="0" fontId="49" fillId="0" borderId="0" applyFont="0" applyFill="0" applyBorder="0" applyAlignment="0" applyProtection="0"/>
    <xf numFmtId="212" fontId="49" fillId="0" borderId="0" applyFont="0" applyFill="0" applyBorder="0" applyAlignment="0" applyProtection="0"/>
    <xf numFmtId="213" fontId="49" fillId="0" borderId="0" applyFont="0" applyFill="0" applyBorder="0" applyAlignment="0" applyProtection="0"/>
    <xf numFmtId="0" fontId="15" fillId="0" borderId="0">
      <alignment/>
      <protection/>
    </xf>
    <xf numFmtId="0" fontId="112" fillId="0" borderId="0" applyNumberFormat="0" applyAlignment="0">
      <protection/>
    </xf>
    <xf numFmtId="205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38" fontId="74" fillId="24" borderId="0" applyNumberFormat="0" applyBorder="0" applyAlignment="0" applyProtection="0"/>
    <xf numFmtId="38" fontId="74" fillId="26" borderId="0" applyNumberFormat="0" applyBorder="0" applyAlignment="0" applyProtection="0"/>
    <xf numFmtId="0" fontId="85" fillId="0" borderId="0">
      <alignment horizontal="left"/>
      <protection/>
    </xf>
    <xf numFmtId="0" fontId="75" fillId="0" borderId="3" applyNumberFormat="0" applyAlignment="0" applyProtection="0"/>
    <xf numFmtId="0" fontId="75" fillId="0" borderId="4">
      <alignment horizontal="left" vertical="center"/>
      <protection/>
    </xf>
    <xf numFmtId="0" fontId="46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7" borderId="1" applyNumberFormat="0" applyAlignment="0" applyProtection="0"/>
    <xf numFmtId="10" fontId="74" fillId="10" borderId="8" applyNumberFormat="0" applyBorder="0" applyAlignment="0" applyProtection="0"/>
    <xf numFmtId="10" fontId="74" fillId="26" borderId="8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78" fontId="49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86" fillId="0" borderId="10">
      <alignment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196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8" fillId="10" borderId="11" applyNumberFormat="0" applyFont="0" applyAlignment="0" applyProtection="0"/>
    <xf numFmtId="0" fontId="33" fillId="24" borderId="12" applyNumberFormat="0" applyAlignment="0" applyProtection="0"/>
    <xf numFmtId="0" fontId="33" fillId="24" borderId="12" applyNumberFormat="0" applyAlignment="0" applyProtection="0"/>
    <xf numFmtId="0" fontId="33" fillId="24" borderId="12" applyNumberFormat="0" applyAlignment="0" applyProtection="0"/>
    <xf numFmtId="0" fontId="33" fillId="24" borderId="12" applyNumberFormat="0" applyAlignment="0" applyProtection="0"/>
    <xf numFmtId="0" fontId="33" fillId="24" borderId="12" applyNumberFormat="0" applyAlignment="0" applyProtection="0"/>
    <xf numFmtId="10" fontId="49" fillId="0" borderId="0" applyFont="0" applyFill="0" applyBorder="0" applyAlignment="0" applyProtection="0"/>
    <xf numFmtId="0" fontId="49" fillId="0" borderId="0">
      <alignment/>
      <protection/>
    </xf>
    <xf numFmtId="0" fontId="86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49" fillId="0" borderId="14" applyNumberFormat="0" applyFon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4" fillId="0" borderId="15">
      <alignment horizontal="left"/>
      <protection/>
    </xf>
    <xf numFmtId="214" fontId="49" fillId="0" borderId="0" applyFont="0" applyFill="0" applyBorder="0" applyAlignment="0" applyProtection="0"/>
    <xf numFmtId="215" fontId="4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6" fillId="27" borderId="0" applyNumberFormat="0" applyBorder="0" applyAlignment="0" applyProtection="0"/>
    <xf numFmtId="0" fontId="52" fillId="21" borderId="0" applyNumberFormat="0" applyBorder="0" applyAlignment="0" applyProtection="0"/>
    <xf numFmtId="0" fontId="25" fillId="21" borderId="0" applyNumberFormat="0" applyBorder="0" applyAlignment="0" applyProtection="0"/>
    <xf numFmtId="0" fontId="166" fillId="27" borderId="0" applyNumberFormat="0" applyBorder="0" applyAlignment="0" applyProtection="0"/>
    <xf numFmtId="0" fontId="167" fillId="27" borderId="0" applyNumberFormat="0" applyBorder="0" applyAlignment="0" applyProtection="0"/>
    <xf numFmtId="0" fontId="103" fillId="27" borderId="0" applyNumberFormat="0" applyBorder="0" applyAlignment="0" applyProtection="0"/>
    <xf numFmtId="0" fontId="52" fillId="21" borderId="0" applyNumberFormat="0" applyBorder="0" applyAlignment="0" applyProtection="0"/>
    <xf numFmtId="0" fontId="166" fillId="27" borderId="0" applyNumberFormat="0" applyBorder="0" applyAlignment="0" applyProtection="0"/>
    <xf numFmtId="0" fontId="166" fillId="20" borderId="0" applyNumberFormat="0" applyBorder="0" applyAlignment="0" applyProtection="0"/>
    <xf numFmtId="0" fontId="52" fillId="22" borderId="0" applyNumberFormat="0" applyBorder="0" applyAlignment="0" applyProtection="0"/>
    <xf numFmtId="0" fontId="25" fillId="22" borderId="0" applyNumberFormat="0" applyBorder="0" applyAlignment="0" applyProtection="0"/>
    <xf numFmtId="0" fontId="166" fillId="20" borderId="0" applyNumberFormat="0" applyBorder="0" applyAlignment="0" applyProtection="0"/>
    <xf numFmtId="0" fontId="167" fillId="20" borderId="0" applyNumberFormat="0" applyBorder="0" applyAlignment="0" applyProtection="0"/>
    <xf numFmtId="0" fontId="103" fillId="20" borderId="0" applyNumberFormat="0" applyBorder="0" applyAlignment="0" applyProtection="0"/>
    <xf numFmtId="0" fontId="52" fillId="22" borderId="0" applyNumberFormat="0" applyBorder="0" applyAlignment="0" applyProtection="0"/>
    <xf numFmtId="0" fontId="166" fillId="20" borderId="0" applyNumberFormat="0" applyBorder="0" applyAlignment="0" applyProtection="0"/>
    <xf numFmtId="0" fontId="166" fillId="13" borderId="0" applyNumberFormat="0" applyBorder="0" applyAlignment="0" applyProtection="0"/>
    <xf numFmtId="0" fontId="52" fillId="23" borderId="0" applyNumberFormat="0" applyBorder="0" applyAlignment="0" applyProtection="0"/>
    <xf numFmtId="0" fontId="25" fillId="23" borderId="0" applyNumberFormat="0" applyBorder="0" applyAlignment="0" applyProtection="0"/>
    <xf numFmtId="0" fontId="166" fillId="13" borderId="0" applyNumberFormat="0" applyBorder="0" applyAlignment="0" applyProtection="0"/>
    <xf numFmtId="0" fontId="167" fillId="13" borderId="0" applyNumberFormat="0" applyBorder="0" applyAlignment="0" applyProtection="0"/>
    <xf numFmtId="0" fontId="103" fillId="13" borderId="0" applyNumberFormat="0" applyBorder="0" applyAlignment="0" applyProtection="0"/>
    <xf numFmtId="0" fontId="52" fillId="23" borderId="0" applyNumberFormat="0" applyBorder="0" applyAlignment="0" applyProtection="0"/>
    <xf numFmtId="0" fontId="166" fillId="13" borderId="0" applyNumberFormat="0" applyBorder="0" applyAlignment="0" applyProtection="0"/>
    <xf numFmtId="0" fontId="166" fillId="28" borderId="0" applyNumberFormat="0" applyBorder="0" applyAlignment="0" applyProtection="0"/>
    <xf numFmtId="0" fontId="52" fillId="17" borderId="0" applyNumberFormat="0" applyBorder="0" applyAlignment="0" applyProtection="0"/>
    <xf numFmtId="0" fontId="25" fillId="17" borderId="0" applyNumberFormat="0" applyBorder="0" applyAlignment="0" applyProtection="0"/>
    <xf numFmtId="0" fontId="166" fillId="28" borderId="0" applyNumberFormat="0" applyBorder="0" applyAlignment="0" applyProtection="0"/>
    <xf numFmtId="0" fontId="167" fillId="28" borderId="0" applyNumberFormat="0" applyBorder="0" applyAlignment="0" applyProtection="0"/>
    <xf numFmtId="0" fontId="103" fillId="28" borderId="0" applyNumberFormat="0" applyBorder="0" applyAlignment="0" applyProtection="0"/>
    <xf numFmtId="0" fontId="52" fillId="17" borderId="0" applyNumberFormat="0" applyBorder="0" applyAlignment="0" applyProtection="0"/>
    <xf numFmtId="0" fontId="166" fillId="28" borderId="0" applyNumberFormat="0" applyBorder="0" applyAlignment="0" applyProtection="0"/>
    <xf numFmtId="0" fontId="166" fillId="29" borderId="0" applyNumberFormat="0" applyBorder="0" applyAlignment="0" applyProtection="0"/>
    <xf numFmtId="0" fontId="52" fillId="18" borderId="0" applyNumberFormat="0" applyBorder="0" applyAlignment="0" applyProtection="0"/>
    <xf numFmtId="0" fontId="25" fillId="18" borderId="0" applyNumberFormat="0" applyBorder="0" applyAlignment="0" applyProtection="0"/>
    <xf numFmtId="0" fontId="52" fillId="18" borderId="0" applyNumberFormat="0" applyBorder="0" applyAlignment="0" applyProtection="0"/>
    <xf numFmtId="0" fontId="166" fillId="22" borderId="0" applyNumberFormat="0" applyBorder="0" applyAlignment="0" applyProtection="0"/>
    <xf numFmtId="0" fontId="52" fillId="20" borderId="0" applyNumberFormat="0" applyBorder="0" applyAlignment="0" applyProtection="0"/>
    <xf numFmtId="0" fontId="25" fillId="20" borderId="0" applyNumberFormat="0" applyBorder="0" applyAlignment="0" applyProtection="0"/>
    <xf numFmtId="0" fontId="166" fillId="22" borderId="0" applyNumberFormat="0" applyBorder="0" applyAlignment="0" applyProtection="0"/>
    <xf numFmtId="0" fontId="167" fillId="22" borderId="0" applyNumberFormat="0" applyBorder="0" applyAlignment="0" applyProtection="0"/>
    <xf numFmtId="0" fontId="103" fillId="22" borderId="0" applyNumberFormat="0" applyBorder="0" applyAlignment="0" applyProtection="0"/>
    <xf numFmtId="0" fontId="52" fillId="20" borderId="0" applyNumberFormat="0" applyBorder="0" applyAlignment="0" applyProtection="0"/>
    <xf numFmtId="0" fontId="166" fillId="22" borderId="0" applyNumberFormat="0" applyBorder="0" applyAlignment="0" applyProtection="0"/>
    <xf numFmtId="0" fontId="1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9" fillId="26" borderId="16" applyNumberFormat="0" applyAlignment="0" applyProtection="0"/>
    <xf numFmtId="0" fontId="54" fillId="24" borderId="1" applyNumberFormat="0" applyAlignment="0" applyProtection="0"/>
    <xf numFmtId="0" fontId="43" fillId="24" borderId="1" applyNumberFormat="0" applyAlignment="0" applyProtection="0"/>
    <xf numFmtId="0" fontId="169" fillId="26" borderId="16" applyNumberFormat="0" applyAlignment="0" applyProtection="0"/>
    <xf numFmtId="0" fontId="113" fillId="26" borderId="16" applyNumberFormat="0" applyAlignment="0" applyProtection="0"/>
    <xf numFmtId="0" fontId="113" fillId="26" borderId="1" applyNumberFormat="0" applyAlignment="0" applyProtection="0"/>
    <xf numFmtId="0" fontId="54" fillId="24" borderId="1" applyNumberFormat="0" applyAlignment="0" applyProtection="0"/>
    <xf numFmtId="0" fontId="169" fillId="26" borderId="16" applyNumberFormat="0" applyAlignment="0" applyProtection="0"/>
    <xf numFmtId="199" fontId="5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114" fillId="0" borderId="0" applyFill="0" applyBorder="0" applyProtection="0">
      <alignment horizontal="left" shrinkToFit="1"/>
    </xf>
    <xf numFmtId="0" fontId="170" fillId="5" borderId="0" applyNumberFormat="0" applyBorder="0" applyAlignment="0" applyProtection="0"/>
    <xf numFmtId="0" fontId="55" fillId="3" borderId="0" applyNumberFormat="0" applyBorder="0" applyAlignment="0" applyProtection="0"/>
    <xf numFmtId="0" fontId="27" fillId="3" borderId="0" applyNumberFormat="0" applyBorder="0" applyAlignment="0" applyProtection="0"/>
    <xf numFmtId="0" fontId="170" fillId="5" borderId="0" applyNumberFormat="0" applyBorder="0" applyAlignment="0" applyProtection="0"/>
    <xf numFmtId="0" fontId="171" fillId="5" borderId="0" applyNumberFormat="0" applyBorder="0" applyAlignment="0" applyProtection="0"/>
    <xf numFmtId="0" fontId="115" fillId="5" borderId="0" applyNumberFormat="0" applyBorder="0" applyAlignment="0" applyProtection="0"/>
    <xf numFmtId="0" fontId="55" fillId="3" borderId="0" applyNumberFormat="0" applyBorder="0" applyAlignment="0" applyProtection="0"/>
    <xf numFmtId="0" fontId="170" fillId="5" borderId="0" applyNumberFormat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0" fontId="42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18" fillId="10" borderId="11" applyNumberFormat="0" applyFont="0" applyAlignment="0" applyProtection="0"/>
    <xf numFmtId="0" fontId="20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102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18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5" fillId="10" borderId="11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20" fillId="30" borderId="17" applyNumberFormat="0" applyFont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2" fillId="0" borderId="0">
      <alignment vertical="center"/>
      <protection/>
    </xf>
    <xf numFmtId="0" fontId="173" fillId="31" borderId="0" applyNumberFormat="0" applyBorder="0" applyAlignment="0" applyProtection="0"/>
    <xf numFmtId="0" fontId="56" fillId="15" borderId="0" applyNumberFormat="0" applyBorder="0" applyAlignment="0" applyProtection="0"/>
    <xf numFmtId="0" fontId="44" fillId="15" borderId="0" applyNumberFormat="0" applyBorder="0" applyAlignment="0" applyProtection="0"/>
    <xf numFmtId="0" fontId="173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15" borderId="0" applyNumberFormat="0" applyBorder="0" applyAlignment="0" applyProtection="0"/>
    <xf numFmtId="0" fontId="56" fillId="15" borderId="0" applyNumberFormat="0" applyBorder="0" applyAlignment="0" applyProtection="0"/>
    <xf numFmtId="0" fontId="173" fillId="31" borderId="0" applyNumberFormat="0" applyBorder="0" applyAlignment="0" applyProtection="0"/>
    <xf numFmtId="0" fontId="24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8" fillId="0" borderId="0">
      <alignment/>
      <protection/>
    </xf>
    <xf numFmtId="0" fontId="1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5" fillId="32" borderId="18" applyNumberFormat="0" applyAlignment="0" applyProtection="0"/>
    <xf numFmtId="0" fontId="60" fillId="25" borderId="2" applyNumberFormat="0" applyAlignment="0" applyProtection="0"/>
    <xf numFmtId="0" fontId="29" fillId="25" borderId="2" applyNumberFormat="0" applyAlignment="0" applyProtection="0"/>
    <xf numFmtId="0" fontId="117" fillId="25" borderId="2" applyNumberFormat="0" applyAlignment="0" applyProtection="0"/>
    <xf numFmtId="0" fontId="60" fillId="25" borderId="2" applyNumberFormat="0" applyAlignment="0" applyProtection="0"/>
    <xf numFmtId="200" fontId="49" fillId="0" borderId="0">
      <alignment vertical="center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76" fillId="0" borderId="0">
      <alignment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77" fillId="0" borderId="0">
      <alignment/>
      <protection/>
    </xf>
    <xf numFmtId="41" fontId="20" fillId="0" borderId="0" applyFont="0" applyFill="0" applyBorder="0" applyAlignment="0" applyProtection="0"/>
    <xf numFmtId="178" fontId="177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11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11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78" fillId="0" borderId="0">
      <alignment/>
      <protection/>
    </xf>
    <xf numFmtId="217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61" fillId="0" borderId="0" applyFont="0" applyFill="0" applyBorder="0" applyAlignment="0" applyProtection="0"/>
    <xf numFmtId="217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181" fontId="111" fillId="0" borderId="0" applyFont="0" applyFill="0" applyBorder="0" applyAlignment="0" applyProtection="0"/>
    <xf numFmtId="218" fontId="179" fillId="0" borderId="0">
      <alignment/>
      <protection/>
    </xf>
    <xf numFmtId="41" fontId="20" fillId="0" borderId="0" applyFont="0" applyFill="0" applyBorder="0" applyAlignment="0" applyProtection="0"/>
    <xf numFmtId="41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6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111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219" fontId="18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18" fillId="0" borderId="0" applyFont="0" applyFill="0" applyBorder="0" applyAlignment="0" applyProtection="0"/>
    <xf numFmtId="41" fontId="118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16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22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216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8" fillId="0" borderId="0" applyFont="0" applyFill="0" applyBorder="0" applyAlignment="0" applyProtection="0"/>
    <xf numFmtId="216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9" fillId="0" borderId="0">
      <alignment/>
      <protection/>
    </xf>
    <xf numFmtId="0" fontId="79" fillId="0" borderId="0" applyFont="0" applyFill="0" applyBorder="0" applyAlignment="0" applyProtection="0"/>
    <xf numFmtId="0" fontId="180" fillId="0" borderId="19" applyNumberFormat="0" applyFill="0" applyAlignment="0" applyProtection="0"/>
    <xf numFmtId="0" fontId="62" fillId="0" borderId="9" applyNumberFormat="0" applyFill="0" applyAlignment="0" applyProtection="0"/>
    <xf numFmtId="0" fontId="45" fillId="0" borderId="9" applyNumberFormat="0" applyFill="0" applyAlignment="0" applyProtection="0"/>
    <xf numFmtId="0" fontId="26" fillId="0" borderId="19" applyNumberFormat="0" applyFill="0" applyAlignment="0" applyProtection="0"/>
    <xf numFmtId="0" fontId="119" fillId="0" borderId="19" applyNumberFormat="0" applyFill="0" applyAlignment="0" applyProtection="0"/>
    <xf numFmtId="0" fontId="119" fillId="0" borderId="19" applyNumberFormat="0" applyFill="0" applyAlignment="0" applyProtection="0"/>
    <xf numFmtId="0" fontId="62" fillId="0" borderId="9" applyNumberFormat="0" applyFill="0" applyAlignment="0" applyProtection="0"/>
    <xf numFmtId="0" fontId="26" fillId="0" borderId="19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20" applyNumberFormat="0" applyFill="0" applyAlignment="0" applyProtection="0"/>
    <xf numFmtId="0" fontId="63" fillId="0" borderId="13" applyNumberFormat="0" applyFill="0" applyAlignment="0" applyProtection="0"/>
    <xf numFmtId="0" fontId="30" fillId="0" borderId="13" applyNumberFormat="0" applyFill="0" applyAlignment="0" applyProtection="0"/>
    <xf numFmtId="0" fontId="182" fillId="0" borderId="20" applyNumberFormat="0" applyFill="0" applyAlignment="0" applyProtection="0"/>
    <xf numFmtId="0" fontId="183" fillId="0" borderId="20" applyNumberFormat="0" applyFill="0" applyAlignment="0" applyProtection="0"/>
    <xf numFmtId="0" fontId="120" fillId="0" borderId="20" applyNumberFormat="0" applyFill="0" applyAlignment="0" applyProtection="0"/>
    <xf numFmtId="0" fontId="63" fillId="0" borderId="13" applyNumberFormat="0" applyFill="0" applyAlignment="0" applyProtection="0"/>
    <xf numFmtId="0" fontId="182" fillId="0" borderId="20" applyNumberFormat="0" applyFill="0" applyAlignment="0" applyProtection="0"/>
    <xf numFmtId="0" fontId="184" fillId="15" borderId="16" applyNumberFormat="0" applyAlignment="0" applyProtection="0"/>
    <xf numFmtId="0" fontId="64" fillId="7" borderId="1" applyNumberFormat="0" applyAlignment="0" applyProtection="0"/>
    <xf numFmtId="0" fontId="31" fillId="7" borderId="1" applyNumberFormat="0" applyAlignment="0" applyProtection="0"/>
    <xf numFmtId="0" fontId="184" fillId="15" borderId="16" applyNumberFormat="0" applyAlignment="0" applyProtection="0"/>
    <xf numFmtId="0" fontId="185" fillId="15" borderId="16" applyNumberFormat="0" applyAlignment="0" applyProtection="0"/>
    <xf numFmtId="0" fontId="121" fillId="15" borderId="1" applyNumberFormat="0" applyAlignment="0" applyProtection="0"/>
    <xf numFmtId="0" fontId="64" fillId="7" borderId="1" applyNumberFormat="0" applyAlignment="0" applyProtection="0"/>
    <xf numFmtId="0" fontId="184" fillId="15" borderId="16" applyNumberFormat="0" applyAlignment="0" applyProtection="0"/>
    <xf numFmtId="4" fontId="78" fillId="0" borderId="0">
      <alignment/>
      <protection locked="0"/>
    </xf>
    <xf numFmtId="201" fontId="5" fillId="0" borderId="0">
      <alignment/>
      <protection locked="0"/>
    </xf>
    <xf numFmtId="0" fontId="80" fillId="0" borderId="0">
      <alignment vertical="center"/>
      <protection/>
    </xf>
    <xf numFmtId="0" fontId="186" fillId="0" borderId="0" applyNumberFormat="0" applyFill="0" applyBorder="0" applyAlignment="0" applyProtection="0"/>
    <xf numFmtId="0" fontId="187" fillId="0" borderId="21" applyNumberFormat="0" applyFill="0" applyAlignment="0" applyProtection="0"/>
    <xf numFmtId="0" fontId="66" fillId="0" borderId="5" applyNumberFormat="0" applyFill="0" applyAlignment="0" applyProtection="0"/>
    <xf numFmtId="0" fontId="46" fillId="0" borderId="5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66" fillId="0" borderId="5" applyNumberFormat="0" applyFill="0" applyAlignment="0" applyProtection="0"/>
    <xf numFmtId="0" fontId="37" fillId="0" borderId="21" applyNumberFormat="0" applyFill="0" applyAlignment="0" applyProtection="0"/>
    <xf numFmtId="0" fontId="188" fillId="0" borderId="22" applyNumberFormat="0" applyFill="0" applyAlignment="0" applyProtection="0"/>
    <xf numFmtId="0" fontId="67" fillId="0" borderId="6" applyNumberFormat="0" applyFill="0" applyAlignment="0" applyProtection="0"/>
    <xf numFmtId="0" fontId="47" fillId="0" borderId="6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67" fillId="0" borderId="6" applyNumberFormat="0" applyFill="0" applyAlignment="0" applyProtection="0"/>
    <xf numFmtId="0" fontId="38" fillId="0" borderId="22" applyNumberFormat="0" applyFill="0" applyAlignment="0" applyProtection="0"/>
    <xf numFmtId="0" fontId="189" fillId="0" borderId="23" applyNumberFormat="0" applyFill="0" applyAlignment="0" applyProtection="0"/>
    <xf numFmtId="0" fontId="68" fillId="0" borderId="7" applyNumberFormat="0" applyFill="0" applyAlignment="0" applyProtection="0"/>
    <xf numFmtId="0" fontId="48" fillId="0" borderId="7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68" fillId="0" borderId="7" applyNumberFormat="0" applyFill="0" applyAlignment="0" applyProtection="0"/>
    <xf numFmtId="0" fontId="39" fillId="0" borderId="23" applyNumberFormat="0" applyFill="0" applyAlignment="0" applyProtection="0"/>
    <xf numFmtId="0" fontId="1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0" fillId="6" borderId="0" applyNumberFormat="0" applyBorder="0" applyAlignment="0" applyProtection="0"/>
    <xf numFmtId="0" fontId="69" fillId="4" borderId="0" applyNumberFormat="0" applyBorder="0" applyAlignment="0" applyProtection="0"/>
    <xf numFmtId="0" fontId="32" fillId="4" borderId="0" applyNumberFormat="0" applyBorder="0" applyAlignment="0" applyProtection="0"/>
    <xf numFmtId="0" fontId="190" fillId="6" borderId="0" applyNumberFormat="0" applyBorder="0" applyAlignment="0" applyProtection="0"/>
    <xf numFmtId="0" fontId="191" fillId="6" borderId="0" applyNumberFormat="0" applyBorder="0" applyAlignment="0" applyProtection="0"/>
    <xf numFmtId="0" fontId="123" fillId="6" borderId="0" applyNumberFormat="0" applyBorder="0" applyAlignment="0" applyProtection="0"/>
    <xf numFmtId="0" fontId="69" fillId="4" borderId="0" applyNumberFormat="0" applyBorder="0" applyAlignment="0" applyProtection="0"/>
    <xf numFmtId="0" fontId="190" fillId="6" borderId="0" applyNumberFormat="0" applyBorder="0" applyAlignment="0" applyProtection="0"/>
    <xf numFmtId="0" fontId="124" fillId="0" borderId="0" applyNumberFormat="0" applyFill="0" applyBorder="0" applyProtection="0">
      <alignment horizontal="left" wrapText="1" readingOrder="1"/>
    </xf>
    <xf numFmtId="0" fontId="192" fillId="26" borderId="24" applyNumberFormat="0" applyAlignment="0" applyProtection="0"/>
    <xf numFmtId="0" fontId="70" fillId="24" borderId="12" applyNumberFormat="0" applyAlignment="0" applyProtection="0"/>
    <xf numFmtId="0" fontId="33" fillId="24" borderId="12" applyNumberFormat="0" applyAlignment="0" applyProtection="0"/>
    <xf numFmtId="0" fontId="192" fillId="26" borderId="24" applyNumberFormat="0" applyAlignment="0" applyProtection="0"/>
    <xf numFmtId="0" fontId="193" fillId="26" borderId="24" applyNumberFormat="0" applyAlignment="0" applyProtection="0"/>
    <xf numFmtId="0" fontId="125" fillId="26" borderId="12" applyNumberFormat="0" applyAlignment="0" applyProtection="0"/>
    <xf numFmtId="0" fontId="70" fillId="24" borderId="12" applyNumberFormat="0" applyAlignment="0" applyProtection="0"/>
    <xf numFmtId="0" fontId="192" fillId="26" borderId="24" applyNumberFormat="0" applyAlignment="0" applyProtection="0"/>
    <xf numFmtId="41" fontId="18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5" fillId="0" borderId="0">
      <alignment/>
      <protection/>
    </xf>
    <xf numFmtId="0" fontId="87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5" fillId="0" borderId="0" applyFont="0" applyFill="0" applyBorder="0" applyAlignment="0" applyProtection="0"/>
    <xf numFmtId="202" fontId="5" fillId="0" borderId="0">
      <alignment/>
      <protection locked="0"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49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20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9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64" fillId="0" borderId="0">
      <alignment vertical="center"/>
      <protection/>
    </xf>
    <xf numFmtId="0" fontId="5" fillId="0" borderId="0">
      <alignment/>
      <protection/>
    </xf>
    <xf numFmtId="0" fontId="93" fillId="0" borderId="0">
      <alignment/>
      <protection/>
    </xf>
    <xf numFmtId="0" fontId="5" fillId="0" borderId="0">
      <alignment/>
      <protection/>
    </xf>
    <xf numFmtId="0" fontId="20" fillId="0" borderId="0">
      <alignment vertical="center"/>
      <protection/>
    </xf>
    <xf numFmtId="0" fontId="18" fillId="0" borderId="0">
      <alignment vertical="center"/>
      <protection/>
    </xf>
    <xf numFmtId="0" fontId="179" fillId="0" borderId="0">
      <alignment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194" fillId="0" borderId="0">
      <alignment vertical="center"/>
      <protection/>
    </xf>
    <xf numFmtId="0" fontId="5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49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5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4" fillId="0" borderId="0">
      <alignment vertical="center"/>
      <protection/>
    </xf>
    <xf numFmtId="0" fontId="111" fillId="0" borderId="0">
      <alignment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94" fillId="0" borderId="0">
      <alignment vertical="center"/>
      <protection/>
    </xf>
    <xf numFmtId="0" fontId="20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18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64" fillId="0" borderId="0">
      <alignment vertical="center"/>
      <protection/>
    </xf>
    <xf numFmtId="0" fontId="20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64" fillId="0" borderId="0">
      <alignment vertical="center"/>
      <protection/>
    </xf>
    <xf numFmtId="0" fontId="194" fillId="0" borderId="0">
      <alignment vertical="center"/>
      <protection/>
    </xf>
    <xf numFmtId="0" fontId="2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94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19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8" fillId="0" borderId="14">
      <alignment/>
      <protection locked="0"/>
    </xf>
    <xf numFmtId="203" fontId="5" fillId="0" borderId="0">
      <alignment/>
      <protection locked="0"/>
    </xf>
    <xf numFmtId="204" fontId="5" fillId="0" borderId="0">
      <alignment/>
      <protection locked="0"/>
    </xf>
  </cellStyleXfs>
  <cellXfs count="639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1816" applyFont="1" applyFill="1" applyAlignment="1">
      <alignment vertical="center"/>
      <protection/>
    </xf>
    <xf numFmtId="0" fontId="10" fillId="0" borderId="0" xfId="1816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Continuous" vertical="center"/>
    </xf>
    <xf numFmtId="0" fontId="5" fillId="0" borderId="0" xfId="1816" applyFill="1" applyAlignment="1">
      <alignment vertical="center"/>
      <protection/>
    </xf>
    <xf numFmtId="0" fontId="9" fillId="0" borderId="0" xfId="1814" applyFont="1" applyFill="1" applyAlignment="1" applyProtection="1">
      <alignment horizontal="centerContinuous" vertical="center"/>
      <protection/>
    </xf>
    <xf numFmtId="0" fontId="0" fillId="0" borderId="0" xfId="1814" applyFill="1" applyAlignment="1">
      <alignment vertical="center"/>
      <protection/>
    </xf>
    <xf numFmtId="0" fontId="10" fillId="0" borderId="0" xfId="1814" applyFont="1" applyFill="1" applyAlignment="1">
      <alignment horizontal="center" vertical="center"/>
      <protection/>
    </xf>
    <xf numFmtId="0" fontId="10" fillId="0" borderId="0" xfId="1814" applyFont="1" applyFill="1" applyAlignment="1">
      <alignment vertical="center"/>
      <protection/>
    </xf>
    <xf numFmtId="182" fontId="10" fillId="0" borderId="0" xfId="1098" applyNumberFormat="1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10" fillId="0" borderId="0" xfId="924" applyFont="1" applyFill="1" applyBorder="1" applyAlignment="1" applyProtection="1">
      <alignment vertical="center"/>
      <protection locked="0"/>
    </xf>
    <xf numFmtId="178" fontId="10" fillId="0" borderId="0" xfId="924" applyFont="1" applyFill="1" applyBorder="1" applyAlignment="1">
      <alignment vertical="center"/>
    </xf>
    <xf numFmtId="178" fontId="10" fillId="0" borderId="0" xfId="924" applyFont="1" applyFill="1" applyBorder="1" applyAlignment="1" applyProtection="1">
      <alignment vertical="center"/>
      <protection/>
    </xf>
    <xf numFmtId="178" fontId="10" fillId="0" borderId="0" xfId="924" applyFont="1" applyFill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8" fontId="10" fillId="0" borderId="0" xfId="924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 applyProtection="1">
      <alignment vertical="center"/>
      <protection/>
    </xf>
    <xf numFmtId="178" fontId="10" fillId="0" borderId="0" xfId="924" applyFont="1" applyFill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178" fontId="10" fillId="0" borderId="26" xfId="924" applyFont="1" applyFill="1" applyBorder="1" applyAlignment="1">
      <alignment horizontal="right" vertical="center"/>
    </xf>
    <xf numFmtId="0" fontId="15" fillId="0" borderId="0" xfId="1814" applyFont="1" applyFill="1" applyAlignment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5" fillId="0" borderId="0" xfId="1814" applyFont="1" applyFill="1" applyAlignment="1">
      <alignment vertical="center"/>
      <protection/>
    </xf>
    <xf numFmtId="178" fontId="10" fillId="0" borderId="0" xfId="1098" applyNumberFormat="1" applyFont="1" applyFill="1" applyAlignment="1" applyProtection="1">
      <alignment horizontal="right" vertical="center"/>
      <protection/>
    </xf>
    <xf numFmtId="0" fontId="12" fillId="0" borderId="0" xfId="1814" applyFont="1" applyFill="1" applyAlignment="1">
      <alignment vertical="center"/>
      <protection/>
    </xf>
    <xf numFmtId="0" fontId="10" fillId="0" borderId="0" xfId="1816" applyFont="1" applyFill="1" applyBorder="1" applyAlignment="1">
      <alignment vertical="center"/>
      <protection/>
    </xf>
    <xf numFmtId="0" fontId="13" fillId="0" borderId="0" xfId="1814" applyFont="1" applyFill="1" applyAlignment="1">
      <alignment vertical="center"/>
      <protection/>
    </xf>
    <xf numFmtId="0" fontId="4" fillId="0" borderId="0" xfId="1814" applyFont="1" applyFill="1" applyAlignment="1" applyProtection="1">
      <alignment vertical="center"/>
      <protection/>
    </xf>
    <xf numFmtId="0" fontId="13" fillId="0" borderId="0" xfId="1814" applyFont="1" applyFill="1" applyAlignment="1" applyProtection="1">
      <alignment vertical="center"/>
      <protection/>
    </xf>
    <xf numFmtId="0" fontId="13" fillId="0" borderId="0" xfId="1814" applyFont="1" applyFill="1" applyAlignment="1" applyProtection="1">
      <alignment horizontal="right" vertical="center"/>
      <protection/>
    </xf>
    <xf numFmtId="0" fontId="16" fillId="0" borderId="0" xfId="1814" applyFont="1" applyFill="1" applyAlignment="1">
      <alignment vertical="center"/>
      <protection/>
    </xf>
    <xf numFmtId="0" fontId="7" fillId="0" borderId="0" xfId="1816" applyNumberFormat="1" applyFont="1" applyFill="1" applyAlignment="1">
      <alignment horizontal="left" vertical="center"/>
      <protection/>
    </xf>
    <xf numFmtId="0" fontId="15" fillId="0" borderId="0" xfId="1816" applyFont="1" applyFill="1" applyAlignment="1">
      <alignment horizontal="center" vertical="center"/>
      <protection/>
    </xf>
    <xf numFmtId="0" fontId="15" fillId="0" borderId="0" xfId="1816" applyFont="1" applyFill="1" applyAlignment="1">
      <alignment vertical="center"/>
      <protection/>
    </xf>
    <xf numFmtId="3" fontId="0" fillId="0" borderId="0" xfId="1816" applyNumberFormat="1" applyFont="1" applyFill="1" applyAlignment="1">
      <alignment vertical="center"/>
      <protection/>
    </xf>
    <xf numFmtId="0" fontId="0" fillId="0" borderId="0" xfId="1816" applyFont="1" applyFill="1" applyAlignment="1">
      <alignment horizontal="center" vertical="center"/>
      <protection/>
    </xf>
    <xf numFmtId="0" fontId="0" fillId="0" borderId="0" xfId="1816" applyFont="1" applyFill="1" applyAlignment="1">
      <alignment vertical="center"/>
      <protection/>
    </xf>
    <xf numFmtId="0" fontId="5" fillId="0" borderId="0" xfId="1816" applyFill="1" applyAlignment="1">
      <alignment horizontal="center" vertical="center"/>
      <protection/>
    </xf>
    <xf numFmtId="3" fontId="5" fillId="0" borderId="0" xfId="1816" applyNumberFormat="1" applyFill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1814" applyFill="1" applyBorder="1" applyAlignment="1">
      <alignment horizontal="center" vertical="center"/>
      <protection/>
    </xf>
    <xf numFmtId="0" fontId="0" fillId="0" borderId="0" xfId="1814" applyFill="1" applyBorder="1" applyAlignment="1">
      <alignment horizontal="right" vertical="center"/>
      <protection/>
    </xf>
    <xf numFmtId="0" fontId="0" fillId="0" borderId="0" xfId="1814" applyFill="1" applyBorder="1" applyAlignment="1">
      <alignment vertical="center"/>
      <protection/>
    </xf>
    <xf numFmtId="178" fontId="10" fillId="0" borderId="27" xfId="924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178" fontId="10" fillId="0" borderId="27" xfId="924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0" fillId="0" borderId="0" xfId="1814" applyFill="1" applyAlignment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1814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5" xfId="1816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right" vertical="center"/>
    </xf>
    <xf numFmtId="0" fontId="21" fillId="0" borderId="0" xfId="1814" applyFont="1" applyFill="1" applyAlignment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0" fillId="0" borderId="0" xfId="1814" applyFont="1" applyFill="1" applyAlignment="1">
      <alignment vertical="center"/>
      <protection/>
    </xf>
    <xf numFmtId="0" fontId="5" fillId="0" borderId="0" xfId="1816" applyFont="1" applyFill="1" applyAlignment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178" fontId="10" fillId="0" borderId="30" xfId="1098" applyFont="1" applyFill="1" applyBorder="1" applyAlignment="1" applyProtection="1">
      <alignment vertical="center"/>
      <protection/>
    </xf>
    <xf numFmtId="178" fontId="40" fillId="0" borderId="0" xfId="924" applyFont="1" applyFill="1" applyBorder="1" applyAlignment="1">
      <alignment vertical="center"/>
    </xf>
    <xf numFmtId="178" fontId="40" fillId="0" borderId="0" xfId="924" applyFont="1" applyFill="1" applyBorder="1" applyAlignment="1" applyProtection="1">
      <alignment vertical="center"/>
      <protection/>
    </xf>
    <xf numFmtId="178" fontId="40" fillId="0" borderId="0" xfId="924" applyFont="1" applyFill="1" applyBorder="1" applyAlignment="1" applyProtection="1">
      <alignment vertical="center"/>
      <protection locked="0"/>
    </xf>
    <xf numFmtId="0" fontId="95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96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90" fillId="0" borderId="0" xfId="0" applyFont="1" applyFill="1" applyAlignment="1" applyProtection="1">
      <alignment horizontal="centerContinuous" vertical="center"/>
      <protection/>
    </xf>
    <xf numFmtId="0" fontId="34" fillId="0" borderId="0" xfId="0" applyFont="1" applyFill="1" applyAlignment="1">
      <alignment horizontal="left" vertical="center"/>
    </xf>
    <xf numFmtId="0" fontId="34" fillId="0" borderId="0" xfId="1814" applyFont="1" applyFill="1" applyAlignment="1">
      <alignment horizontal="right" vertical="center"/>
      <protection/>
    </xf>
    <xf numFmtId="0" fontId="100" fillId="0" borderId="0" xfId="0" applyFont="1" applyFill="1" applyAlignment="1">
      <alignment vertical="center"/>
    </xf>
    <xf numFmtId="0" fontId="35" fillId="0" borderId="0" xfId="0" applyFont="1" applyFill="1" applyAlignment="1" applyProtection="1">
      <alignment horizontal="centerContinuous" vertical="center"/>
      <protection/>
    </xf>
    <xf numFmtId="0" fontId="0" fillId="0" borderId="0" xfId="1814" applyFill="1" applyAlignment="1">
      <alignment horizontal="right" vertical="center"/>
      <protection/>
    </xf>
    <xf numFmtId="0" fontId="197" fillId="0" borderId="0" xfId="1814" applyFont="1" applyFill="1" applyAlignment="1">
      <alignment horizontal="center" vertical="center"/>
      <protection/>
    </xf>
    <xf numFmtId="0" fontId="198" fillId="0" borderId="0" xfId="1814" applyFont="1" applyFill="1" applyAlignment="1">
      <alignment vertical="center"/>
      <protection/>
    </xf>
    <xf numFmtId="182" fontId="198" fillId="0" borderId="0" xfId="1098" applyNumberFormat="1" applyFont="1" applyFill="1" applyAlignment="1">
      <alignment horizontal="center" vertical="center"/>
    </xf>
    <xf numFmtId="182" fontId="198" fillId="0" borderId="0" xfId="1098" applyNumberFormat="1" applyFont="1" applyFill="1" applyAlignment="1">
      <alignment vertical="center"/>
    </xf>
    <xf numFmtId="41" fontId="198" fillId="0" borderId="0" xfId="1814" applyNumberFormat="1" applyFont="1" applyFill="1" applyAlignment="1">
      <alignment vertical="center"/>
      <protection/>
    </xf>
    <xf numFmtId="0" fontId="197" fillId="0" borderId="0" xfId="0" applyFont="1" applyFill="1" applyAlignment="1">
      <alignment vertical="center"/>
    </xf>
    <xf numFmtId="0" fontId="198" fillId="0" borderId="0" xfId="0" applyFont="1" applyFill="1" applyAlignment="1">
      <alignment vertical="center"/>
    </xf>
    <xf numFmtId="0" fontId="197" fillId="0" borderId="0" xfId="1816" applyFont="1" applyFill="1" applyAlignment="1">
      <alignment vertical="center"/>
      <protection/>
    </xf>
    <xf numFmtId="0" fontId="198" fillId="0" borderId="0" xfId="1816" applyFont="1" applyFill="1" applyAlignment="1">
      <alignment vertical="center"/>
      <protection/>
    </xf>
    <xf numFmtId="185" fontId="197" fillId="0" borderId="0" xfId="1816" applyNumberFormat="1" applyFont="1" applyFill="1" applyBorder="1" applyAlignment="1">
      <alignment vertical="center"/>
      <protection/>
    </xf>
    <xf numFmtId="0" fontId="197" fillId="0" borderId="0" xfId="1816" applyFont="1" applyFill="1" applyBorder="1" applyAlignment="1">
      <alignment vertical="center"/>
      <protection/>
    </xf>
    <xf numFmtId="185" fontId="198" fillId="0" borderId="0" xfId="1816" applyNumberFormat="1" applyFont="1" applyFill="1" applyBorder="1" applyAlignment="1">
      <alignment vertical="center"/>
      <protection/>
    </xf>
    <xf numFmtId="0" fontId="198" fillId="0" borderId="0" xfId="1816" applyFont="1" applyFill="1" applyBorder="1" applyAlignment="1">
      <alignment vertical="center"/>
      <protection/>
    </xf>
    <xf numFmtId="0" fontId="10" fillId="0" borderId="31" xfId="1814" applyFont="1" applyFill="1" applyBorder="1" applyAlignment="1">
      <alignment horizontal="center" vertical="center"/>
      <protection/>
    </xf>
    <xf numFmtId="0" fontId="10" fillId="0" borderId="26" xfId="1814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178" fontId="13" fillId="0" borderId="0" xfId="924" applyFont="1" applyFill="1" applyBorder="1" applyAlignment="1" applyProtection="1">
      <alignment vertical="center"/>
      <protection/>
    </xf>
    <xf numFmtId="178" fontId="13" fillId="0" borderId="0" xfId="924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78" fontId="13" fillId="0" borderId="0" xfId="924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3" fillId="0" borderId="0" xfId="0" applyFont="1" applyFill="1" applyBorder="1" applyAlignment="1">
      <alignment vertical="center"/>
    </xf>
    <xf numFmtId="0" fontId="133" fillId="0" borderId="0" xfId="0" applyFont="1" applyFill="1" applyBorder="1" applyAlignment="1">
      <alignment horizontal="right" vertical="center"/>
    </xf>
    <xf numFmtId="49" fontId="133" fillId="0" borderId="25" xfId="0" applyNumberFormat="1" applyFont="1" applyFill="1" applyBorder="1" applyAlignment="1">
      <alignment horizontal="center" vertical="center" shrinkToFit="1"/>
    </xf>
    <xf numFmtId="49" fontId="133" fillId="0" borderId="30" xfId="0" applyNumberFormat="1" applyFont="1" applyFill="1" applyBorder="1" applyAlignment="1" applyProtection="1">
      <alignment vertical="center" shrinkToFit="1"/>
      <protection/>
    </xf>
    <xf numFmtId="49" fontId="133" fillId="0" borderId="25" xfId="0" applyNumberFormat="1" applyFont="1" applyFill="1" applyBorder="1" applyAlignment="1" applyProtection="1">
      <alignment vertical="center" shrinkToFit="1"/>
      <protection/>
    </xf>
    <xf numFmtId="49" fontId="133" fillId="0" borderId="33" xfId="0" applyNumberFormat="1" applyFont="1" applyFill="1" applyBorder="1" applyAlignment="1" applyProtection="1">
      <alignment vertical="center" shrinkToFit="1"/>
      <protection/>
    </xf>
    <xf numFmtId="49" fontId="133" fillId="0" borderId="30" xfId="0" applyNumberFormat="1" applyFont="1" applyFill="1" applyBorder="1" applyAlignment="1">
      <alignment horizontal="center" vertical="center" shrinkToFit="1"/>
    </xf>
    <xf numFmtId="49" fontId="133" fillId="0" borderId="33" xfId="0" applyNumberFormat="1" applyFont="1" applyFill="1" applyBorder="1" applyAlignment="1">
      <alignment horizontal="center" vertical="center" shrinkToFit="1"/>
    </xf>
    <xf numFmtId="0" fontId="133" fillId="0" borderId="0" xfId="0" applyFont="1" applyFill="1" applyBorder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49" fontId="133" fillId="0" borderId="32" xfId="0" applyNumberFormat="1" applyFont="1" applyFill="1" applyBorder="1" applyAlignment="1">
      <alignment horizontal="center" vertical="center" shrinkToFit="1"/>
    </xf>
    <xf numFmtId="49" fontId="133" fillId="0" borderId="34" xfId="0" applyNumberFormat="1" applyFont="1" applyFill="1" applyBorder="1" applyAlignment="1" applyProtection="1">
      <alignment horizontal="left" vertical="center" shrinkToFit="1"/>
      <protection/>
    </xf>
    <xf numFmtId="49" fontId="133" fillId="0" borderId="4" xfId="0" applyNumberFormat="1" applyFont="1" applyFill="1" applyBorder="1" applyAlignment="1" applyProtection="1">
      <alignment horizontal="center" vertical="center" shrinkToFit="1"/>
      <protection/>
    </xf>
    <xf numFmtId="49" fontId="133" fillId="0" borderId="35" xfId="0" applyNumberFormat="1" applyFont="1" applyFill="1" applyBorder="1" applyAlignment="1" applyProtection="1">
      <alignment horizontal="centerContinuous" vertical="center" shrinkToFit="1"/>
      <protection/>
    </xf>
    <xf numFmtId="49" fontId="133" fillId="0" borderId="36" xfId="0" applyNumberFormat="1" applyFont="1" applyFill="1" applyBorder="1" applyAlignment="1" applyProtection="1">
      <alignment vertical="center" shrinkToFit="1"/>
      <protection/>
    </xf>
    <xf numFmtId="49" fontId="133" fillId="0" borderId="4" xfId="0" applyNumberFormat="1" applyFont="1" applyFill="1" applyBorder="1" applyAlignment="1" applyProtection="1">
      <alignment vertical="center" shrinkToFit="1"/>
      <protection/>
    </xf>
    <xf numFmtId="49" fontId="133" fillId="0" borderId="35" xfId="0" applyNumberFormat="1" applyFont="1" applyFill="1" applyBorder="1" applyAlignment="1" applyProtection="1">
      <alignment vertical="center" shrinkToFit="1"/>
      <protection/>
    </xf>
    <xf numFmtId="49" fontId="133" fillId="0" borderId="34" xfId="0" applyNumberFormat="1" applyFont="1" applyFill="1" applyBorder="1" applyAlignment="1" applyProtection="1">
      <alignment vertical="center" shrinkToFit="1"/>
      <protection/>
    </xf>
    <xf numFmtId="49" fontId="133" fillId="0" borderId="37" xfId="0" applyNumberFormat="1" applyFont="1" applyFill="1" applyBorder="1" applyAlignment="1" applyProtection="1">
      <alignment horizontal="center" vertical="center" shrinkToFit="1"/>
      <protection/>
    </xf>
    <xf numFmtId="49" fontId="133" fillId="0" borderId="0" xfId="0" applyNumberFormat="1" applyFont="1" applyFill="1" applyBorder="1" applyAlignment="1">
      <alignment horizontal="center" vertical="center" shrinkToFit="1"/>
    </xf>
    <xf numFmtId="49" fontId="133" fillId="0" borderId="37" xfId="0" applyNumberFormat="1" applyFont="1" applyFill="1" applyBorder="1" applyAlignment="1">
      <alignment horizontal="center" vertical="center" shrinkToFit="1"/>
    </xf>
    <xf numFmtId="49" fontId="133" fillId="0" borderId="38" xfId="0" applyNumberFormat="1" applyFont="1" applyFill="1" applyBorder="1" applyAlignment="1" applyProtection="1">
      <alignment horizontal="center" vertical="center" shrinkToFit="1"/>
      <protection/>
    </xf>
    <xf numFmtId="49" fontId="133" fillId="0" borderId="0" xfId="0" applyNumberFormat="1" applyFont="1" applyFill="1" applyBorder="1" applyAlignment="1" applyProtection="1">
      <alignment horizontal="center" vertical="center" shrinkToFit="1"/>
      <protection/>
    </xf>
    <xf numFmtId="49" fontId="133" fillId="0" borderId="0" xfId="0" applyNumberFormat="1" applyFont="1" applyFill="1" applyAlignment="1">
      <alignment horizontal="center" vertical="center" shrinkToFit="1"/>
    </xf>
    <xf numFmtId="49" fontId="133" fillId="0" borderId="34" xfId="0" applyNumberFormat="1" applyFont="1" applyFill="1" applyBorder="1" applyAlignment="1">
      <alignment horizontal="center" vertical="center" shrinkToFit="1"/>
    </xf>
    <xf numFmtId="49" fontId="133" fillId="0" borderId="29" xfId="0" applyNumberFormat="1" applyFont="1" applyFill="1" applyBorder="1" applyAlignment="1">
      <alignment horizontal="center" vertical="center" shrinkToFit="1"/>
    </xf>
    <xf numFmtId="49" fontId="133" fillId="0" borderId="26" xfId="0" applyNumberFormat="1" applyFont="1" applyFill="1" applyBorder="1" applyAlignment="1" applyProtection="1">
      <alignment horizontal="center" vertical="center" shrinkToFit="1"/>
      <protection/>
    </xf>
    <xf numFmtId="49" fontId="133" fillId="0" borderId="39" xfId="0" applyNumberFormat="1" applyFont="1" applyFill="1" applyBorder="1" applyAlignment="1" applyProtection="1">
      <alignment horizontal="center" vertical="center" shrinkToFit="1"/>
      <protection/>
    </xf>
    <xf numFmtId="49" fontId="133" fillId="0" borderId="31" xfId="0" applyNumberFormat="1" applyFont="1" applyFill="1" applyBorder="1" applyAlignment="1" applyProtection="1">
      <alignment horizontal="center" vertical="center" shrinkToFit="1"/>
      <protection/>
    </xf>
    <xf numFmtId="49" fontId="133" fillId="0" borderId="29" xfId="0" applyNumberFormat="1" applyFont="1" applyFill="1" applyBorder="1" applyAlignment="1" applyProtection="1">
      <alignment horizontal="center" vertical="center" shrinkToFit="1"/>
      <protection/>
    </xf>
    <xf numFmtId="49" fontId="133" fillId="0" borderId="26" xfId="0" applyNumberFormat="1" applyFont="1" applyFill="1" applyBorder="1" applyAlignment="1">
      <alignment horizontal="center" vertical="center" shrinkToFit="1"/>
    </xf>
    <xf numFmtId="49" fontId="133" fillId="0" borderId="31" xfId="0" applyNumberFormat="1" applyFont="1" applyFill="1" applyBorder="1" applyAlignment="1">
      <alignment horizontal="center" vertical="center" shrinkToFit="1"/>
    </xf>
    <xf numFmtId="49" fontId="133" fillId="0" borderId="39" xfId="0" applyNumberFormat="1" applyFont="1" applyFill="1" applyBorder="1" applyAlignment="1">
      <alignment horizontal="center" vertical="center" shrinkToFit="1"/>
    </xf>
    <xf numFmtId="178" fontId="133" fillId="0" borderId="0" xfId="924" applyFont="1" applyFill="1" applyBorder="1" applyAlignment="1" applyProtection="1">
      <alignment horizontal="right" vertical="center"/>
      <protection/>
    </xf>
    <xf numFmtId="0" fontId="133" fillId="0" borderId="32" xfId="0" applyFont="1" applyFill="1" applyBorder="1" applyAlignment="1">
      <alignment horizontal="center" vertical="center"/>
    </xf>
    <xf numFmtId="0" fontId="133" fillId="0" borderId="0" xfId="0" applyFont="1" applyFill="1" applyAlignment="1">
      <alignment vertical="center"/>
    </xf>
    <xf numFmtId="188" fontId="133" fillId="0" borderId="32" xfId="924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vertical="center"/>
    </xf>
    <xf numFmtId="188" fontId="137" fillId="0" borderId="40" xfId="924" applyNumberFormat="1" applyFont="1" applyFill="1" applyBorder="1" applyAlignment="1">
      <alignment horizontal="center" vertical="center"/>
    </xf>
    <xf numFmtId="0" fontId="199" fillId="0" borderId="0" xfId="0" applyFont="1" applyFill="1" applyAlignment="1">
      <alignment vertical="center"/>
    </xf>
    <xf numFmtId="49" fontId="127" fillId="0" borderId="25" xfId="0" applyNumberFormat="1" applyFont="1" applyFill="1" applyBorder="1" applyAlignment="1">
      <alignment horizontal="center" vertical="center" shrinkToFit="1"/>
    </xf>
    <xf numFmtId="0" fontId="13" fillId="0" borderId="10" xfId="1814" applyFont="1" applyFill="1" applyBorder="1" applyAlignment="1" applyProtection="1">
      <alignment horizontal="right" vertical="center"/>
      <protection/>
    </xf>
    <xf numFmtId="178" fontId="13" fillId="0" borderId="0" xfId="924" applyFont="1" applyFill="1" applyBorder="1" applyAlignment="1" applyProtection="1">
      <alignment vertical="center"/>
      <protection locked="0"/>
    </xf>
    <xf numFmtId="0" fontId="10" fillId="0" borderId="25" xfId="1814" applyFont="1" applyFill="1" applyBorder="1" applyAlignment="1" applyProtection="1">
      <alignment horizontal="center" vertical="center"/>
      <protection/>
    </xf>
    <xf numFmtId="0" fontId="13" fillId="0" borderId="0" xfId="1814" applyFont="1" applyFill="1" applyBorder="1" applyAlignment="1" applyProtection="1">
      <alignment/>
      <protection/>
    </xf>
    <xf numFmtId="0" fontId="13" fillId="0" borderId="0" xfId="1814" applyFont="1" applyFill="1" applyAlignment="1" applyProtection="1">
      <alignment/>
      <protection/>
    </xf>
    <xf numFmtId="0" fontId="13" fillId="0" borderId="0" xfId="1814" applyFont="1" applyFill="1" applyBorder="1" applyAlignment="1">
      <alignment/>
      <protection/>
    </xf>
    <xf numFmtId="0" fontId="13" fillId="0" borderId="0" xfId="1814" applyFont="1" applyFill="1" applyAlignment="1">
      <alignment/>
      <protection/>
    </xf>
    <xf numFmtId="49" fontId="10" fillId="0" borderId="25" xfId="1814" applyNumberFormat="1" applyFont="1" applyFill="1" applyBorder="1" applyAlignment="1" applyProtection="1">
      <alignment horizontal="center" vertical="center"/>
      <protection/>
    </xf>
    <xf numFmtId="49" fontId="10" fillId="0" borderId="30" xfId="1814" applyNumberFormat="1" applyFont="1" applyFill="1" applyBorder="1" applyAlignment="1" applyProtection="1">
      <alignment horizontal="center" vertical="center"/>
      <protection/>
    </xf>
    <xf numFmtId="49" fontId="10" fillId="0" borderId="41" xfId="1814" applyNumberFormat="1" applyFont="1" applyFill="1" applyBorder="1" applyAlignment="1" applyProtection="1">
      <alignment horizontal="centerContinuous" vertical="center"/>
      <protection/>
    </xf>
    <xf numFmtId="49" fontId="10" fillId="0" borderId="42" xfId="1814" applyNumberFormat="1" applyFont="1" applyFill="1" applyBorder="1" applyAlignment="1" applyProtection="1">
      <alignment horizontal="centerContinuous" vertical="center"/>
      <protection/>
    </xf>
    <xf numFmtId="49" fontId="10" fillId="0" borderId="32" xfId="1814" applyNumberFormat="1" applyFont="1" applyFill="1" applyBorder="1" applyAlignment="1" applyProtection="1">
      <alignment horizontal="center" vertical="center"/>
      <protection/>
    </xf>
    <xf numFmtId="49" fontId="10" fillId="0" borderId="0" xfId="1814" applyNumberFormat="1" applyFont="1" applyFill="1" applyBorder="1" applyAlignment="1" applyProtection="1">
      <alignment horizontal="centerContinuous" vertical="center"/>
      <protection/>
    </xf>
    <xf numFmtId="49" fontId="10" fillId="0" borderId="32" xfId="1814" applyNumberFormat="1" applyFont="1" applyFill="1" applyBorder="1" applyAlignment="1" applyProtection="1">
      <alignment horizontal="centerContinuous" vertical="center"/>
      <protection/>
    </xf>
    <xf numFmtId="49" fontId="10" fillId="0" borderId="0" xfId="1814" applyNumberFormat="1" applyFont="1" applyFill="1" applyBorder="1" applyAlignment="1" applyProtection="1">
      <alignment horizontal="center" vertical="center"/>
      <protection/>
    </xf>
    <xf numFmtId="49" fontId="10" fillId="0" borderId="34" xfId="1814" applyNumberFormat="1" applyFont="1" applyFill="1" applyBorder="1" applyAlignment="1" applyProtection="1">
      <alignment horizontal="center" vertical="center"/>
      <protection/>
    </xf>
    <xf numFmtId="49" fontId="10" fillId="0" borderId="43" xfId="1814" applyNumberFormat="1" applyFont="1" applyFill="1" applyBorder="1" applyAlignment="1" applyProtection="1">
      <alignment horizontal="center" vertical="center"/>
      <protection/>
    </xf>
    <xf numFmtId="49" fontId="10" fillId="0" borderId="29" xfId="1814" applyNumberFormat="1" applyFont="1" applyFill="1" applyBorder="1" applyAlignment="1" applyProtection="1">
      <alignment horizontal="center" vertical="center"/>
      <protection/>
    </xf>
    <xf numFmtId="49" fontId="10" fillId="0" borderId="26" xfId="1814" applyNumberFormat="1" applyFont="1" applyFill="1" applyBorder="1" applyAlignment="1" applyProtection="1">
      <alignment horizontal="center" vertical="center"/>
      <protection/>
    </xf>
    <xf numFmtId="49" fontId="10" fillId="0" borderId="39" xfId="1814" applyNumberFormat="1" applyFont="1" applyFill="1" applyBorder="1" applyAlignment="1" applyProtection="1">
      <alignment horizontal="center" vertical="center"/>
      <protection/>
    </xf>
    <xf numFmtId="49" fontId="10" fillId="0" borderId="31" xfId="1814" applyNumberFormat="1" applyFont="1" applyFill="1" applyBorder="1" applyAlignment="1" applyProtection="1">
      <alignment horizontal="center" vertical="center"/>
      <protection/>
    </xf>
    <xf numFmtId="0" fontId="10" fillId="0" borderId="32" xfId="1814" applyFont="1" applyFill="1" applyBorder="1" applyAlignment="1" applyProtection="1">
      <alignment horizontal="center" vertical="center"/>
      <protection/>
    </xf>
    <xf numFmtId="0" fontId="12" fillId="0" borderId="32" xfId="1814" applyFont="1" applyFill="1" applyBorder="1" applyAlignment="1" applyProtection="1">
      <alignment horizontal="center" vertical="center"/>
      <protection/>
    </xf>
    <xf numFmtId="0" fontId="10" fillId="0" borderId="32" xfId="1814" applyFont="1" applyFill="1" applyBorder="1" applyAlignment="1">
      <alignment horizontal="distributed" vertical="center"/>
      <protection/>
    </xf>
    <xf numFmtId="0" fontId="10" fillId="0" borderId="40" xfId="1814" applyFont="1" applyFill="1" applyBorder="1" applyAlignment="1">
      <alignment horizontal="distributed" vertical="center"/>
      <protection/>
    </xf>
    <xf numFmtId="0" fontId="10" fillId="0" borderId="30" xfId="1814" applyFont="1" applyFill="1" applyBorder="1" applyAlignment="1" applyProtection="1">
      <alignment horizontal="center" vertical="center"/>
      <protection/>
    </xf>
    <xf numFmtId="49" fontId="10" fillId="0" borderId="44" xfId="1814" applyNumberFormat="1" applyFont="1" applyFill="1" applyBorder="1" applyAlignment="1" applyProtection="1">
      <alignment horizontal="centerContinuous" vertical="center"/>
      <protection/>
    </xf>
    <xf numFmtId="49" fontId="10" fillId="0" borderId="45" xfId="1814" applyNumberFormat="1" applyFont="1" applyFill="1" applyBorder="1" applyAlignment="1" applyProtection="1">
      <alignment horizontal="center" vertical="center"/>
      <protection/>
    </xf>
    <xf numFmtId="49" fontId="10" fillId="0" borderId="38" xfId="1814" applyNumberFormat="1" applyFont="1" applyFill="1" applyBorder="1" applyAlignment="1" applyProtection="1">
      <alignment horizontal="center" vertical="center"/>
      <protection/>
    </xf>
    <xf numFmtId="49" fontId="10" fillId="0" borderId="39" xfId="1814" applyNumberFormat="1" applyFont="1" applyFill="1" applyBorder="1" applyAlignment="1">
      <alignment horizontal="center" vertical="center" shrinkToFit="1"/>
      <protection/>
    </xf>
    <xf numFmtId="49" fontId="12" fillId="0" borderId="32" xfId="1814" applyNumberFormat="1" applyFont="1" applyFill="1" applyBorder="1" applyAlignment="1" applyProtection="1">
      <alignment horizontal="center" vertical="center"/>
      <protection/>
    </xf>
    <xf numFmtId="49" fontId="10" fillId="0" borderId="32" xfId="1814" applyNumberFormat="1" applyFont="1" applyFill="1" applyBorder="1" applyAlignment="1">
      <alignment horizontal="distributed" vertical="center"/>
      <protection/>
    </xf>
    <xf numFmtId="49" fontId="10" fillId="0" borderId="40" xfId="1814" applyNumberFormat="1" applyFont="1" applyFill="1" applyBorder="1" applyAlignment="1">
      <alignment horizontal="distributed" vertical="center"/>
      <protection/>
    </xf>
    <xf numFmtId="178" fontId="130" fillId="0" borderId="0" xfId="1098" applyFont="1" applyFill="1" applyBorder="1" applyAlignment="1" applyProtection="1">
      <alignment/>
      <protection/>
    </xf>
    <xf numFmtId="178" fontId="13" fillId="0" borderId="0" xfId="1098" applyFont="1" applyFill="1" applyBorder="1" applyAlignment="1" applyProtection="1">
      <alignment/>
      <protection/>
    </xf>
    <xf numFmtId="182" fontId="13" fillId="0" borderId="0" xfId="1098" applyNumberFormat="1" applyFont="1" applyFill="1" applyAlignment="1">
      <alignment/>
    </xf>
    <xf numFmtId="0" fontId="10" fillId="0" borderId="42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0" fontId="10" fillId="0" borderId="32" xfId="0" applyFont="1" applyFill="1" applyBorder="1" applyAlignment="1">
      <alignment horizontal="centerContinuous" vertical="center"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78" fontId="10" fillId="0" borderId="26" xfId="924" applyFont="1" applyFill="1" applyBorder="1" applyAlignment="1">
      <alignment vertical="center"/>
    </xf>
    <xf numFmtId="178" fontId="10" fillId="0" borderId="26" xfId="924" applyFont="1" applyFill="1" applyBorder="1" applyAlignment="1" applyProtection="1">
      <alignment horizontal="right" vertical="center"/>
      <protection/>
    </xf>
    <xf numFmtId="178" fontId="13" fillId="0" borderId="0" xfId="924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78" fontId="13" fillId="0" borderId="0" xfId="924" applyFont="1" applyFill="1" applyBorder="1" applyAlignment="1" applyProtection="1">
      <alignment/>
      <protection locked="0"/>
    </xf>
    <xf numFmtId="0" fontId="198" fillId="0" borderId="32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3" xfId="1814" applyFont="1" applyFill="1" applyBorder="1" applyAlignment="1">
      <alignment horizontal="center" vertical="center"/>
      <protection/>
    </xf>
    <xf numFmtId="0" fontId="10" fillId="0" borderId="36" xfId="1814" applyFont="1" applyFill="1" applyBorder="1" applyAlignment="1">
      <alignment horizontal="center" vertical="center"/>
      <protection/>
    </xf>
    <xf numFmtId="0" fontId="10" fillId="0" borderId="0" xfId="1814" applyFont="1" applyFill="1" applyBorder="1" applyAlignment="1">
      <alignment horizontal="center" vertical="center"/>
      <protection/>
    </xf>
    <xf numFmtId="0" fontId="10" fillId="0" borderId="40" xfId="1814" applyFont="1" applyFill="1" applyBorder="1" applyAlignment="1" applyProtection="1">
      <alignment horizontal="center" vertical="center"/>
      <protection/>
    </xf>
    <xf numFmtId="0" fontId="10" fillId="0" borderId="32" xfId="1814" applyFont="1" applyFill="1" applyBorder="1" applyAlignment="1" applyProtection="1">
      <alignment horizontal="right" vertical="center"/>
      <protection/>
    </xf>
    <xf numFmtId="0" fontId="10" fillId="0" borderId="40" xfId="1814" applyFont="1" applyFill="1" applyBorder="1" applyAlignment="1" applyProtection="1">
      <alignment horizontal="right" vertical="center"/>
      <protection/>
    </xf>
    <xf numFmtId="0" fontId="10" fillId="0" borderId="29" xfId="1814" applyFont="1" applyFill="1" applyBorder="1" applyAlignment="1" applyProtection="1">
      <alignment horizontal="center" vertical="center"/>
      <protection/>
    </xf>
    <xf numFmtId="0" fontId="10" fillId="0" borderId="40" xfId="1814" applyFont="1" applyFill="1" applyBorder="1" applyAlignment="1" applyProtection="1">
      <alignment vertical="center"/>
      <protection/>
    </xf>
    <xf numFmtId="0" fontId="13" fillId="0" borderId="0" xfId="1814" applyFont="1" applyFill="1" applyBorder="1" applyAlignment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183" fontId="10" fillId="0" borderId="26" xfId="0" applyNumberFormat="1" applyFont="1" applyFill="1" applyBorder="1" applyAlignment="1">
      <alignment vertical="center"/>
    </xf>
    <xf numFmtId="178" fontId="10" fillId="0" borderId="26" xfId="924" applyNumberFormat="1" applyFont="1" applyFill="1" applyBorder="1" applyAlignment="1" applyProtection="1">
      <alignment vertical="center"/>
      <protection/>
    </xf>
    <xf numFmtId="183" fontId="10" fillId="0" borderId="26" xfId="924" applyNumberFormat="1" applyFont="1" applyFill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39" xfId="0" applyFont="1" applyFill="1" applyBorder="1" applyAlignment="1">
      <alignment vertical="center"/>
    </xf>
    <xf numFmtId="0" fontId="13" fillId="0" borderId="30" xfId="0" applyFont="1" applyFill="1" applyBorder="1" applyAlignment="1" applyProtection="1">
      <alignment horizontal="center" vertical="center"/>
      <protection/>
    </xf>
    <xf numFmtId="178" fontId="13" fillId="0" borderId="30" xfId="924" applyFont="1" applyFill="1" applyBorder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/>
      <protection/>
    </xf>
    <xf numFmtId="0" fontId="13" fillId="0" borderId="0" xfId="1816" applyFont="1" applyFill="1" applyAlignment="1" applyProtection="1">
      <alignment horizontal="left" vertical="center"/>
      <protection/>
    </xf>
    <xf numFmtId="0" fontId="10" fillId="0" borderId="0" xfId="1816" applyFont="1" applyFill="1" applyAlignment="1" applyProtection="1">
      <alignment horizontal="left" vertical="center"/>
      <protection/>
    </xf>
    <xf numFmtId="0" fontId="13" fillId="0" borderId="0" xfId="1816" applyFont="1" applyFill="1" applyAlignment="1">
      <alignment vertical="center"/>
      <protection/>
    </xf>
    <xf numFmtId="0" fontId="10" fillId="0" borderId="33" xfId="1816" applyFont="1" applyFill="1" applyBorder="1" applyAlignment="1" applyProtection="1">
      <alignment horizontal="center" vertical="center"/>
      <protection/>
    </xf>
    <xf numFmtId="0" fontId="10" fillId="0" borderId="45" xfId="1816" applyFont="1" applyFill="1" applyBorder="1" applyAlignment="1" applyProtection="1">
      <alignment horizontal="center" vertical="center"/>
      <protection/>
    </xf>
    <xf numFmtId="0" fontId="10" fillId="0" borderId="32" xfId="1816" applyFont="1" applyFill="1" applyBorder="1" applyAlignment="1" applyProtection="1">
      <alignment horizontal="center" vertical="center"/>
      <protection/>
    </xf>
    <xf numFmtId="0" fontId="10" fillId="0" borderId="37" xfId="1816" applyFont="1" applyFill="1" applyBorder="1" applyAlignment="1" applyProtection="1">
      <alignment horizontal="center" vertical="center"/>
      <protection/>
    </xf>
    <xf numFmtId="0" fontId="10" fillId="0" borderId="43" xfId="1816" applyFont="1" applyFill="1" applyBorder="1" applyAlignment="1" applyProtection="1">
      <alignment horizontal="center" vertical="center"/>
      <protection/>
    </xf>
    <xf numFmtId="0" fontId="10" fillId="0" borderId="38" xfId="1816" applyFont="1" applyFill="1" applyBorder="1" applyAlignment="1" applyProtection="1">
      <alignment horizontal="center" vertical="center"/>
      <protection/>
    </xf>
    <xf numFmtId="0" fontId="10" fillId="0" borderId="29" xfId="1816" applyFont="1" applyFill="1" applyBorder="1" applyAlignment="1" applyProtection="1">
      <alignment horizontal="center" vertical="center"/>
      <protection/>
    </xf>
    <xf numFmtId="0" fontId="10" fillId="0" borderId="31" xfId="1816" applyFont="1" applyFill="1" applyBorder="1" applyAlignment="1" applyProtection="1">
      <alignment horizontal="center" vertical="center"/>
      <protection/>
    </xf>
    <xf numFmtId="0" fontId="10" fillId="0" borderId="39" xfId="1816" applyFont="1" applyFill="1" applyBorder="1" applyAlignment="1" applyProtection="1">
      <alignment horizontal="center" vertical="center"/>
      <protection/>
    </xf>
    <xf numFmtId="0" fontId="12" fillId="0" borderId="32" xfId="1816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>
      <alignment horizontal="distributed" vertical="center"/>
    </xf>
    <xf numFmtId="0" fontId="13" fillId="0" borderId="0" xfId="1816" applyFont="1" applyFill="1" applyAlignment="1" applyProtection="1">
      <alignment vertical="center"/>
      <protection/>
    </xf>
    <xf numFmtId="0" fontId="13" fillId="0" borderId="0" xfId="1816" applyFont="1" applyFill="1" applyBorder="1" applyAlignment="1" applyProtection="1">
      <alignment horizontal="left"/>
      <protection/>
    </xf>
    <xf numFmtId="3" fontId="13" fillId="0" borderId="0" xfId="1816" applyNumberFormat="1" applyFont="1" applyFill="1" applyAlignment="1" applyProtection="1">
      <alignment vertical="center"/>
      <protection/>
    </xf>
    <xf numFmtId="3" fontId="13" fillId="0" borderId="0" xfId="1816" applyNumberFormat="1" applyFont="1" applyFill="1" applyAlignment="1" applyProtection="1">
      <alignment horizontal="right" vertical="center"/>
      <protection/>
    </xf>
    <xf numFmtId="3" fontId="13" fillId="0" borderId="0" xfId="1816" applyNumberFormat="1" applyFont="1" applyFill="1" applyAlignment="1" applyProtection="1">
      <alignment horizontal="left" vertical="center"/>
      <protection/>
    </xf>
    <xf numFmtId="3" fontId="13" fillId="0" borderId="0" xfId="1816" applyNumberFormat="1" applyFont="1" applyFill="1" applyAlignment="1">
      <alignment vertical="center"/>
      <protection/>
    </xf>
    <xf numFmtId="49" fontId="10" fillId="0" borderId="29" xfId="0" applyNumberFormat="1" applyFont="1" applyFill="1" applyBorder="1" applyAlignment="1">
      <alignment horizontal="distributed" vertical="center"/>
    </xf>
    <xf numFmtId="0" fontId="10" fillId="0" borderId="42" xfId="1814" applyFont="1" applyFill="1" applyBorder="1" applyAlignment="1">
      <alignment horizontal="centerContinuous" vertical="center"/>
      <protection/>
    </xf>
    <xf numFmtId="0" fontId="10" fillId="0" borderId="44" xfId="1814" applyFont="1" applyFill="1" applyBorder="1" applyAlignment="1">
      <alignment horizontal="centerContinuous" vertical="center"/>
      <protection/>
    </xf>
    <xf numFmtId="0" fontId="10" fillId="0" borderId="30" xfId="1814" applyFont="1" applyFill="1" applyBorder="1" applyAlignment="1">
      <alignment horizontal="centerContinuous" vertical="center"/>
      <protection/>
    </xf>
    <xf numFmtId="0" fontId="10" fillId="0" borderId="25" xfId="1814" applyFont="1" applyFill="1" applyBorder="1" applyAlignment="1">
      <alignment horizontal="centerContinuous" vertical="center"/>
      <protection/>
    </xf>
    <xf numFmtId="0" fontId="10" fillId="0" borderId="41" xfId="1814" applyFont="1" applyFill="1" applyBorder="1" applyAlignment="1">
      <alignment horizontal="centerContinuous" vertical="center"/>
      <protection/>
    </xf>
    <xf numFmtId="0" fontId="10" fillId="0" borderId="45" xfId="1814" applyFont="1" applyFill="1" applyBorder="1" applyAlignment="1">
      <alignment horizontal="centerContinuous" vertical="center"/>
      <protection/>
    </xf>
    <xf numFmtId="0" fontId="10" fillId="0" borderId="38" xfId="1814" applyFont="1" applyFill="1" applyBorder="1" applyAlignment="1">
      <alignment horizontal="center" vertical="center"/>
      <protection/>
    </xf>
    <xf numFmtId="0" fontId="10" fillId="0" borderId="38" xfId="1814" applyFont="1" applyFill="1" applyBorder="1" applyAlignment="1">
      <alignment horizontal="centerContinuous" vertical="center"/>
      <protection/>
    </xf>
    <xf numFmtId="0" fontId="10" fillId="0" borderId="0" xfId="1814" applyFont="1" applyFill="1" applyBorder="1" applyAlignment="1">
      <alignment horizontal="centerContinuous" vertical="center"/>
      <protection/>
    </xf>
    <xf numFmtId="0" fontId="10" fillId="0" borderId="46" xfId="1814" applyFont="1" applyFill="1" applyBorder="1" applyAlignment="1">
      <alignment horizontal="center" vertical="center"/>
      <protection/>
    </xf>
    <xf numFmtId="0" fontId="10" fillId="0" borderId="37" xfId="1814" applyFont="1" applyFill="1" applyBorder="1" applyAlignment="1">
      <alignment horizontal="center" vertical="center"/>
      <protection/>
    </xf>
    <xf numFmtId="0" fontId="10" fillId="0" borderId="26" xfId="1814" applyFont="1" applyFill="1" applyBorder="1" applyAlignment="1">
      <alignment horizontal="center" vertical="center" shrinkToFit="1"/>
      <protection/>
    </xf>
    <xf numFmtId="0" fontId="10" fillId="0" borderId="29" xfId="1814" applyFont="1" applyFill="1" applyBorder="1" applyAlignment="1">
      <alignment horizontal="center" vertical="center"/>
      <protection/>
    </xf>
    <xf numFmtId="0" fontId="10" fillId="0" borderId="39" xfId="1814" applyFont="1" applyFill="1" applyBorder="1" applyAlignment="1">
      <alignment horizontal="center" vertical="center"/>
      <protection/>
    </xf>
    <xf numFmtId="178" fontId="10" fillId="0" borderId="26" xfId="1098" applyNumberFormat="1" applyFont="1" applyFill="1" applyBorder="1" applyAlignment="1" applyProtection="1">
      <alignment horizontal="right" vertical="center"/>
      <protection/>
    </xf>
    <xf numFmtId="0" fontId="10" fillId="0" borderId="26" xfId="1098" applyNumberFormat="1" applyFont="1" applyFill="1" applyBorder="1" applyAlignment="1">
      <alignment horizontal="right" vertical="center"/>
    </xf>
    <xf numFmtId="182" fontId="10" fillId="0" borderId="26" xfId="1098" applyNumberFormat="1" applyFont="1" applyFill="1" applyBorder="1" applyAlignment="1">
      <alignment horizontal="right" vertical="center"/>
    </xf>
    <xf numFmtId="185" fontId="10" fillId="0" borderId="26" xfId="1098" applyNumberFormat="1" applyFont="1" applyFill="1" applyBorder="1" applyAlignment="1">
      <alignment horizontal="right" vertical="center"/>
    </xf>
    <xf numFmtId="0" fontId="10" fillId="0" borderId="26" xfId="1098" applyNumberFormat="1" applyFont="1" applyFill="1" applyBorder="1" applyAlignment="1" applyProtection="1">
      <alignment horizontal="right" vertical="center"/>
      <protection/>
    </xf>
    <xf numFmtId="185" fontId="10" fillId="0" borderId="0" xfId="1096" applyNumberFormat="1" applyFont="1" applyFill="1" applyAlignment="1" applyProtection="1">
      <alignment horizontal="right"/>
      <protection/>
    </xf>
    <xf numFmtId="185" fontId="10" fillId="0" borderId="0" xfId="1098" applyNumberFormat="1" applyFont="1" applyFill="1" applyAlignment="1" applyProtection="1">
      <alignment horizontal="right" vertical="center"/>
      <protection/>
    </xf>
    <xf numFmtId="185" fontId="10" fillId="0" borderId="0" xfId="1098" applyNumberFormat="1" applyFont="1" applyFill="1" applyAlignment="1">
      <alignment horizontal="right" vertical="center"/>
    </xf>
    <xf numFmtId="185" fontId="10" fillId="0" borderId="0" xfId="1096" applyNumberFormat="1" applyFont="1" applyFill="1" applyAlignment="1" applyProtection="1">
      <alignment horizontal="right" vertical="center"/>
      <protection/>
    </xf>
    <xf numFmtId="185" fontId="198" fillId="0" borderId="0" xfId="1814" applyNumberFormat="1" applyFont="1" applyFill="1" applyAlignment="1">
      <alignment vertical="center"/>
      <protection/>
    </xf>
    <xf numFmtId="0" fontId="13" fillId="0" borderId="0" xfId="1814" applyFont="1" applyFill="1" applyAlignment="1" applyProtection="1">
      <alignment horizontal="left" vertical="center"/>
      <protection/>
    </xf>
    <xf numFmtId="0" fontId="13" fillId="0" borderId="0" xfId="1814" applyFont="1" applyFill="1" applyAlignment="1">
      <alignment horizontal="right" vertical="center"/>
      <protection/>
    </xf>
    <xf numFmtId="0" fontId="98" fillId="0" borderId="0" xfId="1814" applyFont="1" applyFill="1" applyAlignment="1">
      <alignment vertical="center"/>
      <protection/>
    </xf>
    <xf numFmtId="178" fontId="13" fillId="0" borderId="30" xfId="924" applyFont="1" applyFill="1" applyBorder="1" applyAlignment="1" applyProtection="1">
      <alignment vertical="center"/>
      <protection locked="0"/>
    </xf>
    <xf numFmtId="0" fontId="10" fillId="0" borderId="46" xfId="1816" applyFont="1" applyFill="1" applyBorder="1" applyAlignment="1" applyProtection="1">
      <alignment horizontal="center" vertical="center"/>
      <protection/>
    </xf>
    <xf numFmtId="0" fontId="12" fillId="0" borderId="40" xfId="1816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3" fillId="0" borderId="0" xfId="1816" applyFont="1" applyFill="1" applyAlignment="1" applyProtection="1">
      <alignment horizontal="left"/>
      <protection/>
    </xf>
    <xf numFmtId="0" fontId="130" fillId="0" borderId="10" xfId="0" applyFont="1" applyFill="1" applyBorder="1" applyAlignment="1" applyProtection="1">
      <alignment horizontal="left" vertical="center"/>
      <protection/>
    </xf>
    <xf numFmtId="0" fontId="130" fillId="0" borderId="10" xfId="0" applyFont="1" applyFill="1" applyBorder="1" applyAlignment="1" applyProtection="1">
      <alignment vertical="center"/>
      <protection/>
    </xf>
    <xf numFmtId="0" fontId="130" fillId="0" borderId="10" xfId="0" applyFont="1" applyFill="1" applyBorder="1" applyAlignment="1" applyProtection="1">
      <alignment horizontal="right" vertical="center"/>
      <protection/>
    </xf>
    <xf numFmtId="0" fontId="138" fillId="0" borderId="29" xfId="0" applyFont="1" applyFill="1" applyBorder="1" applyAlignment="1" applyProtection="1">
      <alignment horizontal="center" vertical="center"/>
      <protection/>
    </xf>
    <xf numFmtId="41" fontId="11" fillId="0" borderId="26" xfId="924" applyNumberFormat="1" applyFont="1" applyFill="1" applyBorder="1" applyAlignment="1" applyProtection="1">
      <alignment vertical="center"/>
      <protection locked="0"/>
    </xf>
    <xf numFmtId="41" fontId="11" fillId="0" borderId="26" xfId="924" applyNumberFormat="1" applyFont="1" applyFill="1" applyBorder="1" applyAlignment="1" applyProtection="1">
      <alignment horizontal="right" vertical="center"/>
      <protection locked="0"/>
    </xf>
    <xf numFmtId="184" fontId="11" fillId="0" borderId="26" xfId="924" applyNumberFormat="1" applyFont="1" applyFill="1" applyBorder="1" applyAlignment="1" applyProtection="1">
      <alignment horizontal="right" vertical="center"/>
      <protection locked="0"/>
    </xf>
    <xf numFmtId="0" fontId="130" fillId="0" borderId="0" xfId="1816" applyFont="1" applyFill="1" applyAlignment="1" applyProtection="1">
      <alignment horizontal="left"/>
      <protection/>
    </xf>
    <xf numFmtId="0" fontId="130" fillId="0" borderId="0" xfId="0" applyFont="1" applyFill="1" applyAlignment="1" applyProtection="1">
      <alignment/>
      <protection/>
    </xf>
    <xf numFmtId="0" fontId="140" fillId="0" borderId="0" xfId="0" applyFont="1" applyFill="1" applyAlignment="1">
      <alignment horizontal="centerContinuous" vertical="center"/>
    </xf>
    <xf numFmtId="0" fontId="141" fillId="0" borderId="0" xfId="0" applyFont="1" applyFill="1" applyAlignment="1">
      <alignment horizontal="centerContinuous" vertical="center"/>
    </xf>
    <xf numFmtId="0" fontId="141" fillId="0" borderId="0" xfId="0" applyFont="1" applyFill="1" applyAlignment="1">
      <alignment vertical="center"/>
    </xf>
    <xf numFmtId="0" fontId="143" fillId="0" borderId="0" xfId="0" applyFont="1" applyFill="1" applyBorder="1" applyAlignment="1">
      <alignment horizontal="left" vertical="center"/>
    </xf>
    <xf numFmtId="0" fontId="143" fillId="0" borderId="0" xfId="0" applyFont="1" applyFill="1" applyAlignment="1">
      <alignment vertical="center"/>
    </xf>
    <xf numFmtId="181" fontId="143" fillId="0" borderId="0" xfId="924" applyNumberFormat="1" applyFont="1" applyFill="1" applyBorder="1" applyAlignment="1">
      <alignment horizontal="right" vertical="center"/>
    </xf>
    <xf numFmtId="0" fontId="143" fillId="0" borderId="0" xfId="0" applyFont="1" applyFill="1" applyAlignment="1">
      <alignment horizontal="right" vertical="center"/>
    </xf>
    <xf numFmtId="178" fontId="145" fillId="0" borderId="0" xfId="924" applyFont="1" applyFill="1" applyBorder="1" applyAlignment="1">
      <alignment vertical="center"/>
    </xf>
    <xf numFmtId="178" fontId="143" fillId="0" borderId="0" xfId="924" applyFont="1" applyFill="1" applyBorder="1" applyAlignment="1">
      <alignment vertical="center"/>
    </xf>
    <xf numFmtId="178" fontId="145" fillId="0" borderId="0" xfId="924" applyFont="1" applyFill="1" applyBorder="1" applyAlignment="1">
      <alignment horizontal="left" vertical="center"/>
    </xf>
    <xf numFmtId="181" fontId="145" fillId="0" borderId="0" xfId="924" applyNumberFormat="1" applyFont="1" applyFill="1" applyBorder="1" applyAlignment="1">
      <alignment vertical="center"/>
    </xf>
    <xf numFmtId="182" fontId="145" fillId="0" borderId="0" xfId="924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146" fillId="0" borderId="46" xfId="0" applyNumberFormat="1" applyFont="1" applyFill="1" applyBorder="1" applyAlignment="1" applyProtection="1">
      <alignment horizontal="center" vertical="center"/>
      <protection/>
    </xf>
    <xf numFmtId="183" fontId="146" fillId="0" borderId="36" xfId="924" applyNumberFormat="1" applyFont="1" applyFill="1" applyBorder="1" applyAlignment="1" applyProtection="1">
      <alignment horizontal="right" vertical="center"/>
      <protection locked="0"/>
    </xf>
    <xf numFmtId="49" fontId="146" fillId="0" borderId="32" xfId="0" applyNumberFormat="1" applyFont="1" applyFill="1" applyBorder="1" applyAlignment="1" applyProtection="1">
      <alignment horizontal="center" vertical="center"/>
      <protection/>
    </xf>
    <xf numFmtId="183" fontId="146" fillId="0" borderId="0" xfId="924" applyNumberFormat="1" applyFont="1" applyFill="1" applyBorder="1" applyAlignment="1" applyProtection="1">
      <alignment horizontal="right" vertical="center"/>
      <protection locked="0"/>
    </xf>
    <xf numFmtId="49" fontId="147" fillId="0" borderId="32" xfId="0" applyNumberFormat="1" applyFont="1" applyFill="1" applyBorder="1" applyAlignment="1" applyProtection="1">
      <alignment horizontal="center" vertical="center"/>
      <protection/>
    </xf>
    <xf numFmtId="183" fontId="147" fillId="0" borderId="0" xfId="924" applyNumberFormat="1" applyFont="1" applyFill="1" applyBorder="1" applyAlignment="1" applyProtection="1">
      <alignment horizontal="right" vertical="center"/>
      <protection locked="0"/>
    </xf>
    <xf numFmtId="185" fontId="133" fillId="0" borderId="0" xfId="924" applyNumberFormat="1" applyFont="1" applyFill="1" applyBorder="1" applyAlignment="1" applyProtection="1">
      <alignment horizontal="right" vertical="center"/>
      <protection/>
    </xf>
    <xf numFmtId="227" fontId="133" fillId="0" borderId="0" xfId="924" applyNumberFormat="1" applyFont="1" applyFill="1" applyBorder="1" applyAlignment="1" applyProtection="1">
      <alignment horizontal="right" vertical="center"/>
      <protection/>
    </xf>
    <xf numFmtId="185" fontId="12" fillId="0" borderId="38" xfId="924" applyNumberFormat="1" applyFont="1" applyFill="1" applyBorder="1" applyAlignment="1">
      <alignment horizontal="right" vertical="center"/>
    </xf>
    <xf numFmtId="185" fontId="10" fillId="0" borderId="0" xfId="1098" applyNumberFormat="1" applyFont="1" applyFill="1" applyBorder="1" applyAlignment="1" applyProtection="1">
      <alignment horizontal="right" vertical="center"/>
      <protection/>
    </xf>
    <xf numFmtId="185" fontId="10" fillId="0" borderId="0" xfId="924" applyNumberFormat="1" applyFont="1" applyFill="1" applyBorder="1" applyAlignment="1">
      <alignment horizontal="right" vertical="center"/>
    </xf>
    <xf numFmtId="185" fontId="12" fillId="0" borderId="0" xfId="1098" applyNumberFormat="1" applyFont="1" applyFill="1" applyBorder="1" applyAlignment="1" applyProtection="1">
      <alignment horizontal="right" vertical="center"/>
      <protection/>
    </xf>
    <xf numFmtId="185" fontId="10" fillId="0" borderId="38" xfId="924" applyNumberFormat="1" applyFont="1" applyFill="1" applyBorder="1" applyAlignment="1">
      <alignment horizontal="right" vertical="center"/>
    </xf>
    <xf numFmtId="185" fontId="12" fillId="0" borderId="0" xfId="931" applyNumberFormat="1" applyFont="1" applyFill="1" applyBorder="1" applyAlignment="1" applyProtection="1">
      <alignment horizontal="right" vertical="center"/>
      <protection/>
    </xf>
    <xf numFmtId="185" fontId="10" fillId="0" borderId="38" xfId="1099" applyNumberFormat="1" applyFont="1" applyFill="1" applyBorder="1" applyAlignment="1" applyProtection="1">
      <alignment horizontal="right" vertical="center"/>
      <protection locked="0"/>
    </xf>
    <xf numFmtId="185" fontId="10" fillId="0" borderId="0" xfId="1097" applyNumberFormat="1" applyFont="1" applyFill="1" applyBorder="1" applyAlignment="1">
      <alignment horizontal="right" vertical="center"/>
    </xf>
    <xf numFmtId="185" fontId="10" fillId="0" borderId="0" xfId="931" applyNumberFormat="1" applyFont="1" applyFill="1" applyBorder="1" applyAlignment="1" applyProtection="1">
      <alignment horizontal="right" vertical="center"/>
      <protection locked="0"/>
    </xf>
    <xf numFmtId="185" fontId="10" fillId="0" borderId="48" xfId="1099" applyNumberFormat="1" applyFont="1" applyFill="1" applyBorder="1" applyAlignment="1" applyProtection="1">
      <alignment horizontal="right" vertical="center"/>
      <protection locked="0"/>
    </xf>
    <xf numFmtId="185" fontId="10" fillId="0" borderId="10" xfId="1097" applyNumberFormat="1" applyFont="1" applyFill="1" applyBorder="1" applyAlignment="1">
      <alignment horizontal="right" vertical="center"/>
    </xf>
    <xf numFmtId="185" fontId="10" fillId="0" borderId="10" xfId="931" applyNumberFormat="1" applyFont="1" applyFill="1" applyBorder="1" applyAlignment="1" applyProtection="1">
      <alignment horizontal="right" vertical="center"/>
      <protection locked="0"/>
    </xf>
    <xf numFmtId="185" fontId="12" fillId="0" borderId="0" xfId="924" applyNumberFormat="1" applyFont="1" applyFill="1" applyBorder="1" applyAlignment="1" applyProtection="1">
      <alignment horizontal="right" vertical="center"/>
      <protection/>
    </xf>
    <xf numFmtId="185" fontId="12" fillId="0" borderId="0" xfId="924" applyNumberFormat="1" applyFont="1" applyFill="1" applyBorder="1" applyAlignment="1">
      <alignment horizontal="right" vertical="center"/>
    </xf>
    <xf numFmtId="185" fontId="10" fillId="0" borderId="10" xfId="1098" applyNumberFormat="1" applyFont="1" applyFill="1" applyBorder="1" applyAlignment="1" applyProtection="1">
      <alignment horizontal="right" vertical="center"/>
      <protection/>
    </xf>
    <xf numFmtId="185" fontId="136" fillId="0" borderId="0" xfId="924" applyNumberFormat="1" applyFont="1" applyFill="1" applyBorder="1" applyAlignment="1" applyProtection="1">
      <alignment horizontal="right" vertical="center"/>
      <protection/>
    </xf>
    <xf numFmtId="186" fontId="133" fillId="0" borderId="0" xfId="924" applyNumberFormat="1" applyFont="1" applyFill="1" applyBorder="1" applyAlignment="1" applyProtection="1">
      <alignment horizontal="right" vertical="center"/>
      <protection/>
    </xf>
    <xf numFmtId="181" fontId="133" fillId="0" borderId="0" xfId="924" applyNumberFormat="1" applyFont="1" applyFill="1" applyBorder="1" applyAlignment="1" applyProtection="1">
      <alignment horizontal="right" vertical="center"/>
      <protection/>
    </xf>
    <xf numFmtId="185" fontId="136" fillId="0" borderId="0" xfId="924" applyNumberFormat="1" applyFont="1" applyFill="1" applyBorder="1" applyAlignment="1">
      <alignment horizontal="right" vertical="center"/>
    </xf>
    <xf numFmtId="227" fontId="136" fillId="0" borderId="0" xfId="924" applyNumberFormat="1" applyFont="1" applyFill="1" applyBorder="1" applyAlignment="1">
      <alignment horizontal="right" vertical="center"/>
    </xf>
    <xf numFmtId="185" fontId="133" fillId="0" borderId="0" xfId="924" applyNumberFormat="1" applyFont="1" applyFill="1" applyBorder="1" applyAlignment="1">
      <alignment horizontal="right" vertical="center"/>
    </xf>
    <xf numFmtId="185" fontId="133" fillId="0" borderId="0" xfId="924" applyNumberFormat="1" applyFont="1" applyFill="1" applyAlignment="1" applyProtection="1">
      <alignment horizontal="right" vertical="center"/>
      <protection/>
    </xf>
    <xf numFmtId="186" fontId="133" fillId="0" borderId="0" xfId="924" applyNumberFormat="1" applyFont="1" applyFill="1" applyAlignment="1" applyProtection="1">
      <alignment horizontal="right" vertical="center"/>
      <protection/>
    </xf>
    <xf numFmtId="181" fontId="133" fillId="0" borderId="0" xfId="924" applyNumberFormat="1" applyFont="1" applyFill="1" applyAlignment="1" applyProtection="1">
      <alignment horizontal="right" vertical="center"/>
      <protection/>
    </xf>
    <xf numFmtId="185" fontId="133" fillId="0" borderId="38" xfId="924" applyNumberFormat="1" applyFont="1" applyFill="1" applyBorder="1" applyAlignment="1">
      <alignment horizontal="right" vertical="center"/>
    </xf>
    <xf numFmtId="227" fontId="133" fillId="0" borderId="0" xfId="924" applyNumberFormat="1" applyFont="1" applyFill="1" applyBorder="1" applyAlignment="1">
      <alignment horizontal="right" vertical="center"/>
    </xf>
    <xf numFmtId="189" fontId="133" fillId="0" borderId="0" xfId="924" applyNumberFormat="1" applyFont="1" applyFill="1" applyBorder="1" applyAlignment="1" applyProtection="1">
      <alignment horizontal="right" vertical="center"/>
      <protection/>
    </xf>
    <xf numFmtId="185" fontId="137" fillId="0" borderId="10" xfId="924" applyNumberFormat="1" applyFont="1" applyFill="1" applyBorder="1" applyAlignment="1">
      <alignment horizontal="right" vertical="center"/>
    </xf>
    <xf numFmtId="185" fontId="137" fillId="0" borderId="10" xfId="924" applyNumberFormat="1" applyFont="1" applyFill="1" applyBorder="1" applyAlignment="1" applyProtection="1">
      <alignment horizontal="right" vertical="center"/>
      <protection/>
    </xf>
    <xf numFmtId="185" fontId="137" fillId="0" borderId="10" xfId="924" applyNumberFormat="1" applyFont="1" applyFill="1" applyBorder="1" applyAlignment="1" applyProtection="1">
      <alignment horizontal="right" vertical="center"/>
      <protection locked="0"/>
    </xf>
    <xf numFmtId="186" fontId="137" fillId="0" borderId="10" xfId="924" applyNumberFormat="1" applyFont="1" applyFill="1" applyBorder="1" applyAlignment="1" applyProtection="1">
      <alignment horizontal="right" vertical="center"/>
      <protection/>
    </xf>
    <xf numFmtId="185" fontId="137" fillId="0" borderId="10" xfId="1098" applyNumberFormat="1" applyFont="1" applyFill="1" applyBorder="1" applyAlignment="1" applyProtection="1">
      <alignment horizontal="right" vertical="center"/>
      <protection/>
    </xf>
    <xf numFmtId="181" fontId="137" fillId="0" borderId="10" xfId="1098" applyNumberFormat="1" applyFont="1" applyFill="1" applyBorder="1" applyAlignment="1" applyProtection="1">
      <alignment horizontal="right" vertical="center"/>
      <protection/>
    </xf>
    <xf numFmtId="227" fontId="137" fillId="0" borderId="10" xfId="924" applyNumberFormat="1" applyFont="1" applyFill="1" applyBorder="1" applyAlignment="1">
      <alignment horizontal="right" vertical="center"/>
    </xf>
    <xf numFmtId="186" fontId="10" fillId="0" borderId="0" xfId="1098" applyNumberFormat="1" applyFont="1" applyFill="1" applyBorder="1" applyAlignment="1" applyProtection="1">
      <alignment horizontal="right" vertical="center"/>
      <protection/>
    </xf>
    <xf numFmtId="186" fontId="12" fillId="0" borderId="0" xfId="1098" applyNumberFormat="1" applyFont="1" applyFill="1" applyBorder="1" applyAlignment="1" applyProtection="1">
      <alignment horizontal="right" vertical="center"/>
      <protection/>
    </xf>
    <xf numFmtId="186" fontId="10" fillId="0" borderId="10" xfId="1098" applyNumberFormat="1" applyFont="1" applyFill="1" applyBorder="1" applyAlignment="1" applyProtection="1">
      <alignment horizontal="right" vertical="center"/>
      <protection/>
    </xf>
    <xf numFmtId="185" fontId="10" fillId="0" borderId="0" xfId="924" applyNumberFormat="1" applyFont="1" applyFill="1" applyAlignment="1">
      <alignment horizontal="right" vertical="center"/>
    </xf>
    <xf numFmtId="185" fontId="200" fillId="0" borderId="0" xfId="924" applyNumberFormat="1" applyFont="1" applyFill="1" applyAlignment="1">
      <alignment horizontal="right" vertical="center"/>
    </xf>
    <xf numFmtId="185" fontId="12" fillId="0" borderId="0" xfId="924" applyNumberFormat="1" applyFont="1" applyFill="1" applyAlignment="1">
      <alignment horizontal="right" vertical="center"/>
    </xf>
    <xf numFmtId="185" fontId="200" fillId="0" borderId="0" xfId="924" applyNumberFormat="1" applyFont="1" applyFill="1" applyBorder="1" applyAlignment="1">
      <alignment horizontal="right" vertical="center"/>
    </xf>
    <xf numFmtId="185" fontId="198" fillId="0" borderId="0" xfId="924" applyNumberFormat="1" applyFont="1" applyFill="1" applyAlignment="1">
      <alignment horizontal="right" vertical="center"/>
    </xf>
    <xf numFmtId="185" fontId="10" fillId="0" borderId="0" xfId="924" applyNumberFormat="1" applyFont="1" applyFill="1" applyAlignment="1" applyProtection="1">
      <alignment horizontal="right" vertical="center"/>
      <protection locked="0"/>
    </xf>
    <xf numFmtId="185" fontId="10" fillId="0" borderId="0" xfId="0" applyNumberFormat="1" applyFont="1" applyFill="1" applyAlignment="1">
      <alignment horizontal="right" vertical="center"/>
    </xf>
    <xf numFmtId="185" fontId="10" fillId="0" borderId="0" xfId="924" applyNumberFormat="1" applyFont="1" applyFill="1" applyBorder="1" applyAlignment="1" applyProtection="1">
      <alignment horizontal="right" vertical="center"/>
      <protection locked="0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0" xfId="924" applyNumberFormat="1" applyFont="1" applyFill="1" applyBorder="1" applyAlignment="1" applyProtection="1">
      <alignment horizontal="right" vertical="center"/>
      <protection/>
    </xf>
    <xf numFmtId="185" fontId="201" fillId="0" borderId="0" xfId="924" applyNumberFormat="1" applyFont="1" applyFill="1" applyAlignment="1">
      <alignment horizontal="right" vertical="center"/>
    </xf>
    <xf numFmtId="185" fontId="200" fillId="0" borderId="0" xfId="0" applyNumberFormat="1" applyFont="1" applyFill="1" applyAlignment="1">
      <alignment horizontal="right" vertical="center"/>
    </xf>
    <xf numFmtId="185" fontId="200" fillId="0" borderId="0" xfId="1815" applyNumberFormat="1" applyFont="1" applyFill="1" applyAlignment="1">
      <alignment horizontal="right" vertical="center"/>
      <protection/>
    </xf>
    <xf numFmtId="185" fontId="200" fillId="0" borderId="0" xfId="924" applyNumberFormat="1" applyFont="1" applyFill="1" applyAlignment="1" applyProtection="1">
      <alignment horizontal="right" vertical="center"/>
      <protection locked="0"/>
    </xf>
    <xf numFmtId="185" fontId="200" fillId="0" borderId="0" xfId="924" applyNumberFormat="1" applyFont="1" applyFill="1" applyAlignment="1" applyProtection="1">
      <alignment horizontal="right" vertical="center"/>
      <protection/>
    </xf>
    <xf numFmtId="185" fontId="200" fillId="0" borderId="0" xfId="924" applyNumberFormat="1" applyFont="1" applyFill="1" applyBorder="1" applyAlignment="1" applyProtection="1">
      <alignment horizontal="right" vertical="center"/>
      <protection locked="0"/>
    </xf>
    <xf numFmtId="185" fontId="200" fillId="0" borderId="0" xfId="924" applyNumberFormat="1" applyFont="1" applyFill="1" applyBorder="1" applyAlignment="1" applyProtection="1">
      <alignment horizontal="right" vertical="center"/>
      <protection/>
    </xf>
    <xf numFmtId="185" fontId="200" fillId="0" borderId="0" xfId="0" applyNumberFormat="1" applyFont="1" applyFill="1" applyBorder="1" applyAlignment="1">
      <alignment horizontal="right" vertical="center"/>
    </xf>
    <xf numFmtId="185" fontId="10" fillId="0" borderId="0" xfId="1276" applyNumberFormat="1" applyFont="1" applyFill="1" applyAlignment="1">
      <alignment horizontal="right" vertical="center"/>
      <protection/>
    </xf>
    <xf numFmtId="185" fontId="201" fillId="0" borderId="0" xfId="924" applyNumberFormat="1" applyFont="1" applyFill="1" applyBorder="1" applyAlignment="1">
      <alignment horizontal="right" vertical="center"/>
    </xf>
    <xf numFmtId="185" fontId="198" fillId="0" borderId="0" xfId="924" applyNumberFormat="1" applyFont="1" applyFill="1" applyAlignment="1" applyProtection="1">
      <alignment horizontal="right" vertical="center"/>
      <protection locked="0"/>
    </xf>
    <xf numFmtId="185" fontId="198" fillId="0" borderId="0" xfId="924" applyNumberFormat="1" applyFont="1" applyFill="1" applyAlignment="1" applyProtection="1">
      <alignment horizontal="right" vertical="center"/>
      <protection/>
    </xf>
    <xf numFmtId="185" fontId="198" fillId="0" borderId="0" xfId="0" applyNumberFormat="1" applyFont="1" applyFill="1" applyBorder="1" applyAlignment="1">
      <alignment horizontal="right" vertical="center"/>
    </xf>
    <xf numFmtId="185" fontId="12" fillId="0" borderId="36" xfId="1448" applyNumberFormat="1" applyFont="1" applyFill="1" applyBorder="1" applyAlignment="1">
      <alignment horizontal="right" vertical="center"/>
      <protection/>
    </xf>
    <xf numFmtId="185" fontId="12" fillId="0" borderId="0" xfId="1448" applyNumberFormat="1" applyFont="1" applyFill="1" applyBorder="1" applyAlignment="1">
      <alignment horizontal="right" vertical="center"/>
      <protection/>
    </xf>
    <xf numFmtId="0" fontId="10" fillId="0" borderId="49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185" fontId="15" fillId="0" borderId="0" xfId="1814" applyNumberFormat="1" applyFont="1" applyFill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 vertical="center"/>
    </xf>
    <xf numFmtId="185" fontId="10" fillId="0" borderId="50" xfId="1814" applyNumberFormat="1" applyFont="1" applyFill="1" applyBorder="1" applyAlignment="1">
      <alignment horizontal="center" vertical="center"/>
      <protection/>
    </xf>
    <xf numFmtId="185" fontId="10" fillId="0" borderId="31" xfId="1814" applyNumberFormat="1" applyFont="1" applyFill="1" applyBorder="1" applyAlignment="1">
      <alignment horizontal="center" vertical="center"/>
      <protection/>
    </xf>
    <xf numFmtId="185" fontId="10" fillId="0" borderId="0" xfId="924" applyNumberFormat="1" applyFont="1" applyFill="1" applyAlignment="1" applyProtection="1">
      <alignment horizontal="right" vertical="center"/>
      <protection/>
    </xf>
    <xf numFmtId="185" fontId="10" fillId="0" borderId="37" xfId="1814" applyNumberFormat="1" applyFont="1" applyFill="1" applyBorder="1" applyAlignment="1">
      <alignment horizontal="center" vertical="center"/>
      <protection/>
    </xf>
    <xf numFmtId="185" fontId="10" fillId="0" borderId="0" xfId="1814" applyNumberFormat="1" applyFont="1" applyFill="1" applyAlignment="1" applyProtection="1">
      <alignment horizontal="right" vertical="center"/>
      <protection/>
    </xf>
    <xf numFmtId="185" fontId="13" fillId="0" borderId="0" xfId="1098" applyNumberFormat="1" applyFont="1" applyFill="1" applyBorder="1" applyAlignment="1">
      <alignment horizontal="right" vertical="center"/>
    </xf>
    <xf numFmtId="185" fontId="13" fillId="0" borderId="0" xfId="1098" applyNumberFormat="1" applyFont="1" applyFill="1" applyBorder="1" applyAlignment="1" applyProtection="1">
      <alignment horizontal="right" vertical="center"/>
      <protection/>
    </xf>
    <xf numFmtId="185" fontId="0" fillId="0" borderId="0" xfId="1098" applyNumberFormat="1" applyFill="1" applyAlignment="1">
      <alignment horizontal="right" vertical="center"/>
    </xf>
    <xf numFmtId="185" fontId="0" fillId="0" borderId="0" xfId="1814" applyNumberFormat="1" applyFill="1" applyAlignment="1">
      <alignment horizontal="right" vertical="center"/>
      <protection/>
    </xf>
    <xf numFmtId="185" fontId="0" fillId="0" borderId="0" xfId="1098" applyNumberFormat="1" applyFont="1" applyFill="1" applyAlignment="1">
      <alignment horizontal="right" vertical="center"/>
    </xf>
    <xf numFmtId="185" fontId="10" fillId="0" borderId="0" xfId="1814" applyNumberFormat="1" applyFont="1" applyFill="1" applyAlignment="1">
      <alignment horizontal="right" vertical="center"/>
      <protection/>
    </xf>
    <xf numFmtId="185" fontId="10" fillId="0" borderId="10" xfId="1814" applyNumberFormat="1" applyFont="1" applyFill="1" applyBorder="1" applyAlignment="1">
      <alignment horizontal="right" vertical="center"/>
      <protection/>
    </xf>
    <xf numFmtId="185" fontId="13" fillId="0" borderId="0" xfId="1814" applyNumberFormat="1" applyFont="1" applyFill="1" applyAlignment="1">
      <alignment horizontal="right" vertical="center"/>
      <protection/>
    </xf>
    <xf numFmtId="185" fontId="0" fillId="0" borderId="0" xfId="1814" applyNumberFormat="1" applyFont="1" applyFill="1" applyAlignment="1">
      <alignment horizontal="right" vertical="center"/>
      <protection/>
    </xf>
    <xf numFmtId="185" fontId="10" fillId="0" borderId="0" xfId="1814" applyNumberFormat="1" applyFont="1" applyFill="1" applyBorder="1" applyAlignment="1">
      <alignment horizontal="right" vertical="center"/>
      <protection/>
    </xf>
    <xf numFmtId="185" fontId="12" fillId="0" borderId="10" xfId="1098" applyNumberFormat="1" applyFont="1" applyFill="1" applyBorder="1" applyAlignment="1" applyProtection="1">
      <alignment horizontal="right" vertical="center"/>
      <protection/>
    </xf>
    <xf numFmtId="185" fontId="131" fillId="0" borderId="0" xfId="1098" applyNumberFormat="1" applyFont="1" applyFill="1" applyAlignment="1" applyProtection="1">
      <alignment horizontal="right" vertical="center"/>
      <protection/>
    </xf>
    <xf numFmtId="185" fontId="131" fillId="0" borderId="0" xfId="1098" applyNumberFormat="1" applyFont="1" applyFill="1" applyBorder="1" applyAlignment="1" applyProtection="1">
      <alignment horizontal="right" vertical="center"/>
      <protection/>
    </xf>
    <xf numFmtId="185" fontId="10" fillId="0" borderId="0" xfId="927" applyNumberFormat="1" applyFont="1" applyFill="1" applyBorder="1" applyAlignment="1" applyProtection="1">
      <alignment horizontal="right" vertical="center" shrinkToFit="1"/>
      <protection/>
    </xf>
    <xf numFmtId="227" fontId="15" fillId="0" borderId="0" xfId="1814" applyNumberFormat="1" applyFont="1" applyFill="1" applyAlignment="1">
      <alignment horizontal="right" vertical="center"/>
      <protection/>
    </xf>
    <xf numFmtId="227" fontId="13" fillId="0" borderId="10" xfId="0" applyNumberFormat="1" applyFont="1" applyFill="1" applyBorder="1" applyAlignment="1">
      <alignment horizontal="right" vertical="center"/>
    </xf>
    <xf numFmtId="227" fontId="10" fillId="0" borderId="0" xfId="1814" applyNumberFormat="1" applyFont="1" applyFill="1" applyBorder="1" applyAlignment="1" applyProtection="1">
      <alignment horizontal="right" vertical="center"/>
      <protection/>
    </xf>
    <xf numFmtId="227" fontId="10" fillId="0" borderId="0" xfId="1098" applyNumberFormat="1" applyFont="1" applyFill="1" applyBorder="1" applyAlignment="1" applyProtection="1">
      <alignment horizontal="right" vertical="center"/>
      <protection/>
    </xf>
    <xf numFmtId="227" fontId="21" fillId="0" borderId="0" xfId="0" applyNumberFormat="1" applyFont="1" applyFill="1" applyAlignment="1">
      <alignment horizontal="right" vertical="center"/>
    </xf>
    <xf numFmtId="227" fontId="10" fillId="0" borderId="38" xfId="1814" applyNumberFormat="1" applyFont="1" applyFill="1" applyBorder="1" applyAlignment="1">
      <alignment horizontal="center" vertical="center"/>
      <protection/>
    </xf>
    <xf numFmtId="227" fontId="10" fillId="0" borderId="39" xfId="1814" applyNumberFormat="1" applyFont="1" applyFill="1" applyBorder="1" applyAlignment="1">
      <alignment horizontal="center" vertical="center"/>
      <protection/>
    </xf>
    <xf numFmtId="227" fontId="10" fillId="0" borderId="0" xfId="1814" applyNumberFormat="1" applyFont="1" applyFill="1" applyAlignment="1" applyProtection="1">
      <alignment horizontal="right" vertical="center"/>
      <protection/>
    </xf>
    <xf numFmtId="227" fontId="10" fillId="0" borderId="0" xfId="924" applyNumberFormat="1" applyFont="1" applyFill="1" applyBorder="1" applyAlignment="1" applyProtection="1">
      <alignment horizontal="right" vertical="center"/>
      <protection/>
    </xf>
    <xf numFmtId="227" fontId="10" fillId="0" borderId="10" xfId="1098" applyNumberFormat="1" applyFont="1" applyFill="1" applyBorder="1" applyAlignment="1" applyProtection="1">
      <alignment horizontal="right" vertical="center"/>
      <protection/>
    </xf>
    <xf numFmtId="227" fontId="13" fillId="0" borderId="0" xfId="1098" applyNumberFormat="1" applyFont="1" applyFill="1" applyBorder="1" applyAlignment="1">
      <alignment horizontal="right" vertical="center"/>
    </xf>
    <xf numFmtId="227" fontId="13" fillId="0" borderId="0" xfId="1098" applyNumberFormat="1" applyFont="1" applyFill="1" applyBorder="1" applyAlignment="1" applyProtection="1">
      <alignment horizontal="right" vertical="center"/>
      <protection/>
    </xf>
    <xf numFmtId="227" fontId="0" fillId="0" borderId="0" xfId="1098" applyNumberFormat="1" applyFill="1" applyAlignment="1">
      <alignment horizontal="right" vertical="center"/>
    </xf>
    <xf numFmtId="227" fontId="0" fillId="0" borderId="0" xfId="1814" applyNumberFormat="1" applyFill="1" applyAlignment="1">
      <alignment horizontal="right" vertical="center"/>
      <protection/>
    </xf>
    <xf numFmtId="227" fontId="131" fillId="0" borderId="0" xfId="1098" applyNumberFormat="1" applyFont="1" applyFill="1" applyAlignment="1" applyProtection="1">
      <alignment horizontal="right" vertical="center"/>
      <protection/>
    </xf>
    <xf numFmtId="227" fontId="0" fillId="0" borderId="0" xfId="1098" applyNumberFormat="1" applyFont="1" applyFill="1" applyAlignment="1">
      <alignment horizontal="right" vertical="center"/>
    </xf>
    <xf numFmtId="227" fontId="10" fillId="0" borderId="10" xfId="1814" applyNumberFormat="1" applyFont="1" applyFill="1" applyBorder="1" applyAlignment="1">
      <alignment horizontal="right" vertical="center"/>
      <protection/>
    </xf>
    <xf numFmtId="227" fontId="10" fillId="0" borderId="0" xfId="1814" applyNumberFormat="1" applyFont="1" applyFill="1" applyAlignment="1">
      <alignment horizontal="right" vertical="center"/>
      <protection/>
    </xf>
    <xf numFmtId="227" fontId="13" fillId="0" borderId="0" xfId="1814" applyNumberFormat="1" applyFont="1" applyFill="1" applyAlignment="1">
      <alignment horizontal="right" vertical="center"/>
      <protection/>
    </xf>
    <xf numFmtId="227" fontId="0" fillId="0" borderId="0" xfId="1814" applyNumberFormat="1" applyFont="1" applyFill="1" applyAlignment="1">
      <alignment horizontal="right" vertical="center"/>
      <protection/>
    </xf>
    <xf numFmtId="227" fontId="10" fillId="0" borderId="0" xfId="1814" applyNumberFormat="1" applyFont="1" applyFill="1" applyBorder="1" applyAlignment="1">
      <alignment horizontal="right" vertical="center"/>
      <protection/>
    </xf>
    <xf numFmtId="227" fontId="12" fillId="0" borderId="10" xfId="1098" applyNumberFormat="1" applyFont="1" applyFill="1" applyBorder="1" applyAlignment="1" applyProtection="1">
      <alignment horizontal="right" vertical="center"/>
      <protection/>
    </xf>
    <xf numFmtId="227" fontId="131" fillId="0" borderId="0" xfId="1098" applyNumberFormat="1" applyFont="1" applyFill="1" applyBorder="1" applyAlignment="1" applyProtection="1">
      <alignment horizontal="right" vertical="center"/>
      <protection/>
    </xf>
    <xf numFmtId="227" fontId="7" fillId="0" borderId="0" xfId="1814" applyNumberFormat="1" applyFont="1" applyFill="1" applyAlignment="1">
      <alignment horizontal="right" vertical="center"/>
      <protection/>
    </xf>
    <xf numFmtId="227" fontId="10" fillId="0" borderId="48" xfId="1814" applyNumberFormat="1" applyFont="1" applyFill="1" applyBorder="1" applyAlignment="1">
      <alignment horizontal="center" vertical="center"/>
      <protection/>
    </xf>
    <xf numFmtId="185" fontId="12" fillId="0" borderId="0" xfId="924" applyNumberFormat="1" applyFont="1" applyFill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36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Alignment="1">
      <alignment horizontal="right" vertical="center"/>
    </xf>
    <xf numFmtId="185" fontId="198" fillId="0" borderId="0" xfId="0" applyNumberFormat="1" applyFont="1" applyFill="1" applyAlignment="1">
      <alignment horizontal="right" vertical="center"/>
    </xf>
    <xf numFmtId="185" fontId="10" fillId="0" borderId="0" xfId="927" applyNumberFormat="1" applyFont="1" applyFill="1" applyBorder="1" applyAlignment="1" applyProtection="1">
      <alignment horizontal="right" vertical="center" shrinkToFit="1"/>
      <protection locked="0"/>
    </xf>
    <xf numFmtId="185" fontId="10" fillId="0" borderId="36" xfId="924" applyNumberFormat="1" applyFont="1" applyFill="1" applyBorder="1" applyAlignment="1" applyProtection="1">
      <alignment horizontal="right" vertical="center"/>
      <protection locked="0"/>
    </xf>
    <xf numFmtId="185" fontId="10" fillId="0" borderId="26" xfId="924" applyNumberFormat="1" applyFont="1" applyFill="1" applyBorder="1" applyAlignment="1" applyProtection="1">
      <alignment horizontal="right" vertical="center"/>
      <protection/>
    </xf>
    <xf numFmtId="185" fontId="10" fillId="0" borderId="26" xfId="0" applyNumberFormat="1" applyFont="1" applyFill="1" applyBorder="1" applyAlignment="1">
      <alignment horizontal="right" vertical="center"/>
    </xf>
    <xf numFmtId="185" fontId="10" fillId="0" borderId="26" xfId="924" applyNumberFormat="1" applyFont="1" applyFill="1" applyBorder="1" applyAlignment="1" applyProtection="1">
      <alignment horizontal="right" vertical="center"/>
      <protection locked="0"/>
    </xf>
    <xf numFmtId="185" fontId="10" fillId="0" borderId="0" xfId="1816" applyNumberFormat="1" applyFont="1" applyFill="1" applyBorder="1" applyAlignment="1" applyProtection="1">
      <alignment vertical="center"/>
      <protection/>
    </xf>
    <xf numFmtId="185" fontId="10" fillId="0" borderId="26" xfId="1816" applyNumberFormat="1" applyFont="1" applyFill="1" applyBorder="1" applyAlignment="1" applyProtection="1">
      <alignment vertical="center"/>
      <protection/>
    </xf>
    <xf numFmtId="185" fontId="10" fillId="0" borderId="38" xfId="1816" applyNumberFormat="1" applyFont="1" applyFill="1" applyBorder="1" applyAlignment="1" applyProtection="1">
      <alignment vertical="center"/>
      <protection/>
    </xf>
    <xf numFmtId="185" fontId="12" fillId="0" borderId="0" xfId="1816" applyNumberFormat="1" applyFont="1" applyFill="1" applyBorder="1" applyAlignment="1" applyProtection="1">
      <alignment vertical="center"/>
      <protection/>
    </xf>
    <xf numFmtId="185" fontId="12" fillId="0" borderId="38" xfId="1816" applyNumberFormat="1" applyFont="1" applyFill="1" applyBorder="1" applyAlignment="1" applyProtection="1">
      <alignment vertical="center"/>
      <protection/>
    </xf>
    <xf numFmtId="185" fontId="12" fillId="0" borderId="0" xfId="1098" applyNumberFormat="1" applyFont="1" applyFill="1" applyAlignment="1" applyProtection="1">
      <alignment horizontal="right" vertical="center"/>
      <protection/>
    </xf>
    <xf numFmtId="185" fontId="12" fillId="0" borderId="10" xfId="924" applyNumberFormat="1" applyFont="1" applyFill="1" applyBorder="1" applyAlignment="1">
      <alignment horizontal="right" vertical="center"/>
    </xf>
    <xf numFmtId="185" fontId="10" fillId="0" borderId="36" xfId="924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>
      <alignment vertical="center"/>
    </xf>
    <xf numFmtId="236" fontId="10" fillId="0" borderId="26" xfId="924" applyNumberFormat="1" applyFont="1" applyFill="1" applyBorder="1" applyAlignment="1">
      <alignment horizontal="right" vertical="center"/>
    </xf>
    <xf numFmtId="236" fontId="10" fillId="0" borderId="39" xfId="924" applyNumberFormat="1" applyFont="1" applyFill="1" applyBorder="1" applyAlignment="1" applyProtection="1">
      <alignment horizontal="right" vertical="center"/>
      <protection/>
    </xf>
    <xf numFmtId="236" fontId="10" fillId="0" borderId="26" xfId="924" applyNumberFormat="1" applyFont="1" applyFill="1" applyBorder="1" applyAlignment="1" applyProtection="1">
      <alignment horizontal="right" vertical="center"/>
      <protection/>
    </xf>
    <xf numFmtId="186" fontId="10" fillId="0" borderId="0" xfId="924" applyNumberFormat="1" applyFont="1" applyFill="1" applyBorder="1" applyAlignment="1">
      <alignment horizontal="right" vertical="center"/>
    </xf>
    <xf numFmtId="227" fontId="10" fillId="0" borderId="0" xfId="924" applyNumberFormat="1" applyFont="1" applyFill="1" applyBorder="1" applyAlignment="1">
      <alignment horizontal="right" vertical="center"/>
    </xf>
    <xf numFmtId="227" fontId="12" fillId="0" borderId="0" xfId="924" applyNumberFormat="1" applyFont="1" applyFill="1" applyBorder="1" applyAlignment="1">
      <alignment horizontal="right" vertical="center"/>
    </xf>
    <xf numFmtId="227" fontId="10" fillId="0" borderId="0" xfId="0" applyNumberFormat="1" applyFont="1" applyFill="1" applyBorder="1" applyAlignment="1" applyProtection="1">
      <alignment horizontal="right" vertical="center" shrinkToFit="1"/>
      <protection/>
    </xf>
    <xf numFmtId="227" fontId="10" fillId="0" borderId="1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1814" applyNumberFormat="1" applyFont="1" applyFill="1" applyAlignment="1">
      <alignment vertical="center"/>
      <protection/>
    </xf>
    <xf numFmtId="185" fontId="12" fillId="0" borderId="0" xfId="1096" applyNumberFormat="1" applyFont="1" applyFill="1" applyAlignment="1" applyProtection="1">
      <alignment horizontal="right" vertical="center"/>
      <protection/>
    </xf>
    <xf numFmtId="183" fontId="146" fillId="0" borderId="36" xfId="924" applyNumberFormat="1" applyFont="1" applyFill="1" applyBorder="1" applyAlignment="1" applyProtection="1">
      <alignment horizontal="right" vertical="center"/>
      <protection/>
    </xf>
    <xf numFmtId="183" fontId="146" fillId="0" borderId="0" xfId="924" applyNumberFormat="1" applyFont="1" applyFill="1" applyBorder="1" applyAlignment="1" applyProtection="1">
      <alignment horizontal="right" vertical="center"/>
      <protection/>
    </xf>
    <xf numFmtId="183" fontId="147" fillId="0" borderId="0" xfId="924" applyNumberFormat="1" applyFont="1" applyFill="1" applyBorder="1" applyAlignment="1" applyProtection="1">
      <alignment horizontal="right" vertical="center"/>
      <protection/>
    </xf>
    <xf numFmtId="186" fontId="146" fillId="0" borderId="36" xfId="924" applyNumberFormat="1" applyFont="1" applyFill="1" applyBorder="1" applyAlignment="1" applyProtection="1">
      <alignment horizontal="right" vertical="center"/>
      <protection/>
    </xf>
    <xf numFmtId="186" fontId="146" fillId="0" borderId="0" xfId="924" applyNumberFormat="1" applyFont="1" applyFill="1" applyBorder="1" applyAlignment="1" applyProtection="1">
      <alignment horizontal="right" vertical="center"/>
      <protection/>
    </xf>
    <xf numFmtId="186" fontId="147" fillId="0" borderId="0" xfId="924" applyNumberFormat="1" applyFont="1" applyFill="1" applyBorder="1" applyAlignment="1" applyProtection="1">
      <alignment horizontal="right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0" fillId="0" borderId="33" xfId="1287" applyFont="1" applyFill="1" applyBorder="1" applyAlignment="1" applyProtection="1">
      <alignment horizontal="center" vertical="center" wrapText="1"/>
      <protection/>
    </xf>
    <xf numFmtId="0" fontId="10" fillId="0" borderId="31" xfId="1287" applyFont="1" applyFill="1" applyBorder="1" applyAlignment="1" applyProtection="1">
      <alignment horizontal="center" vertical="center" wrapText="1"/>
      <protection/>
    </xf>
    <xf numFmtId="0" fontId="10" fillId="0" borderId="8" xfId="1195" applyNumberFormat="1" applyFont="1" applyFill="1" applyBorder="1" applyAlignment="1">
      <alignment horizontal="center" vertical="center" wrapText="1"/>
      <protection/>
    </xf>
    <xf numFmtId="0" fontId="10" fillId="0" borderId="51" xfId="1195" applyNumberFormat="1" applyFont="1" applyFill="1" applyBorder="1" applyAlignment="1">
      <alignment horizontal="center" vertical="center" wrapText="1"/>
      <protection/>
    </xf>
    <xf numFmtId="0" fontId="10" fillId="0" borderId="35" xfId="1195" applyNumberFormat="1" applyFont="1" applyFill="1" applyBorder="1" applyAlignment="1">
      <alignment horizontal="center" vertical="center" wrapText="1"/>
      <protection/>
    </xf>
    <xf numFmtId="0" fontId="13" fillId="0" borderId="8" xfId="1195" applyNumberFormat="1" applyFont="1" applyFill="1" applyBorder="1" applyAlignment="1">
      <alignment horizontal="center" vertical="center" wrapText="1"/>
      <protection/>
    </xf>
    <xf numFmtId="0" fontId="130" fillId="0" borderId="36" xfId="1816" applyFont="1" applyFill="1" applyBorder="1" applyAlignment="1" applyProtection="1">
      <alignment/>
      <protection/>
    </xf>
    <xf numFmtId="0" fontId="130" fillId="0" borderId="0" xfId="1816" applyFont="1" applyFill="1" applyAlignment="1" applyProtection="1">
      <alignment/>
      <protection/>
    </xf>
    <xf numFmtId="0" fontId="0" fillId="0" borderId="45" xfId="1287" applyFont="1" applyFill="1" applyBorder="1" applyAlignment="1">
      <alignment horizontal="centerContinuous" vertical="center"/>
      <protection/>
    </xf>
    <xf numFmtId="0" fontId="0" fillId="0" borderId="30" xfId="1287" applyFont="1" applyFill="1" applyBorder="1" applyAlignment="1">
      <alignment horizontal="centerContinuous" vertical="center"/>
      <protection/>
    </xf>
    <xf numFmtId="0" fontId="0" fillId="0" borderId="25" xfId="1287" applyFont="1" applyFill="1" applyBorder="1" applyAlignment="1">
      <alignment horizontal="centerContinuous" vertical="center"/>
      <protection/>
    </xf>
    <xf numFmtId="0" fontId="10" fillId="0" borderId="39" xfId="1287" applyFont="1" applyFill="1" applyBorder="1" applyAlignment="1">
      <alignment horizontal="centerContinuous" vertical="center"/>
      <protection/>
    </xf>
    <xf numFmtId="0" fontId="10" fillId="0" borderId="26" xfId="1287" applyFont="1" applyFill="1" applyBorder="1" applyAlignment="1">
      <alignment horizontal="centerContinuous" vertical="center"/>
      <protection/>
    </xf>
    <xf numFmtId="0" fontId="10" fillId="0" borderId="29" xfId="1287" applyFont="1" applyFill="1" applyBorder="1" applyAlignment="1">
      <alignment horizontal="centerContinuous" vertical="center"/>
      <protection/>
    </xf>
    <xf numFmtId="0" fontId="10" fillId="0" borderId="26" xfId="1287" applyFont="1" applyFill="1" applyBorder="1" applyAlignment="1">
      <alignment horizontal="center" vertical="center" shrinkToFit="1"/>
      <protection/>
    </xf>
    <xf numFmtId="0" fontId="10" fillId="0" borderId="29" xfId="1287" applyFont="1" applyFill="1" applyBorder="1" applyAlignment="1">
      <alignment horizontal="center" vertical="center" shrinkToFit="1"/>
      <protection/>
    </xf>
    <xf numFmtId="0" fontId="0" fillId="0" borderId="37" xfId="1287" applyFont="1" applyFill="1" applyBorder="1" applyAlignment="1">
      <alignment horizontal="center" vertical="center"/>
      <protection/>
    </xf>
    <xf numFmtId="0" fontId="0" fillId="0" borderId="38" xfId="1287" applyFont="1" applyFill="1" applyBorder="1" applyAlignment="1">
      <alignment horizontal="center" vertical="center"/>
      <protection/>
    </xf>
    <xf numFmtId="0" fontId="10" fillId="0" borderId="31" xfId="1287" applyFont="1" applyFill="1" applyBorder="1" applyAlignment="1">
      <alignment horizontal="center" vertical="center" shrinkToFit="1"/>
      <protection/>
    </xf>
    <xf numFmtId="0" fontId="0" fillId="0" borderId="32" xfId="1287" applyFont="1" applyFill="1" applyBorder="1" applyAlignment="1">
      <alignment horizontal="center" vertical="center"/>
      <protection/>
    </xf>
    <xf numFmtId="0" fontId="0" fillId="0" borderId="43" xfId="1287" applyFont="1" applyFill="1" applyBorder="1" applyAlignment="1">
      <alignment horizontal="center" vertical="center"/>
      <protection/>
    </xf>
    <xf numFmtId="41" fontId="10" fillId="0" borderId="0" xfId="924" applyNumberFormat="1" applyFont="1" applyFill="1" applyAlignment="1">
      <alignment horizontal="right" vertical="center"/>
    </xf>
    <xf numFmtId="41" fontId="12" fillId="0" borderId="0" xfId="924" applyNumberFormat="1" applyFont="1" applyFill="1" applyAlignment="1" applyProtection="1">
      <alignment horizontal="right" vertical="center"/>
      <protection/>
    </xf>
    <xf numFmtId="41" fontId="10" fillId="0" borderId="0" xfId="924" applyNumberFormat="1" applyFont="1" applyFill="1" applyAlignment="1" applyProtection="1">
      <alignment horizontal="right" vertical="center"/>
      <protection/>
    </xf>
    <xf numFmtId="41" fontId="10" fillId="0" borderId="0" xfId="924" applyNumberFormat="1" applyFont="1" applyFill="1" applyBorder="1" applyAlignment="1" applyProtection="1">
      <alignment horizontal="right" vertical="center"/>
      <protection/>
    </xf>
    <xf numFmtId="0" fontId="10" fillId="0" borderId="0" xfId="1287" applyFont="1" applyFill="1" applyBorder="1" applyAlignment="1">
      <alignment horizontal="centerContinuous" vertical="center"/>
      <protection/>
    </xf>
    <xf numFmtId="0" fontId="10" fillId="0" borderId="32" xfId="1287" applyFont="1" applyFill="1" applyBorder="1" applyAlignment="1">
      <alignment horizontal="centerContinuous" vertical="center"/>
      <protection/>
    </xf>
    <xf numFmtId="0" fontId="0" fillId="0" borderId="45" xfId="1287" applyFont="1" applyFill="1" applyBorder="1" applyAlignment="1" applyProtection="1">
      <alignment horizontal="centerContinuous" vertical="center" shrinkToFit="1"/>
      <protection/>
    </xf>
    <xf numFmtId="0" fontId="10" fillId="0" borderId="38" xfId="1287" applyFont="1" applyFill="1" applyBorder="1" applyAlignment="1" applyProtection="1">
      <alignment horizontal="centerContinuous" vertical="center" shrinkToFit="1"/>
      <protection/>
    </xf>
    <xf numFmtId="0" fontId="10" fillId="0" borderId="39" xfId="1287" applyFont="1" applyFill="1" applyBorder="1" applyAlignment="1" applyProtection="1">
      <alignment horizontal="centerContinuous" vertical="center" shrinkToFit="1"/>
      <protection/>
    </xf>
    <xf numFmtId="0" fontId="10" fillId="0" borderId="26" xfId="1287" applyFont="1" applyFill="1" applyBorder="1" applyAlignment="1">
      <alignment horizontal="centerContinuous" vertical="center" shrinkToFit="1"/>
      <protection/>
    </xf>
    <xf numFmtId="0" fontId="10" fillId="0" borderId="29" xfId="1287" applyFont="1" applyFill="1" applyBorder="1" applyAlignment="1">
      <alignment horizontal="centerContinuous" vertical="center" shrinkToFit="1"/>
      <protection/>
    </xf>
    <xf numFmtId="0" fontId="0" fillId="0" borderId="26" xfId="0" applyFill="1" applyBorder="1" applyAlignment="1">
      <alignment vertical="center"/>
    </xf>
    <xf numFmtId="0" fontId="24" fillId="0" borderId="0" xfId="1816" applyFont="1" applyFill="1" applyAlignment="1" applyProtection="1">
      <alignment horizontal="left"/>
      <protection/>
    </xf>
    <xf numFmtId="0" fontId="10" fillId="0" borderId="42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221" fontId="10" fillId="0" borderId="52" xfId="1185" applyNumberFormat="1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1" fontId="146" fillId="0" borderId="36" xfId="924" applyNumberFormat="1" applyFont="1" applyFill="1" applyBorder="1" applyAlignment="1" applyProtection="1">
      <alignment horizontal="right" vertical="center"/>
      <protection locked="0"/>
    </xf>
    <xf numFmtId="41" fontId="146" fillId="0" borderId="36" xfId="924" applyNumberFormat="1" applyFont="1" applyFill="1" applyBorder="1" applyAlignment="1" applyProtection="1">
      <alignment horizontal="right" vertical="center"/>
      <protection/>
    </xf>
    <xf numFmtId="41" fontId="146" fillId="0" borderId="0" xfId="924" applyNumberFormat="1" applyFont="1" applyFill="1" applyBorder="1" applyAlignment="1" applyProtection="1">
      <alignment horizontal="right" vertical="center"/>
      <protection locked="0"/>
    </xf>
    <xf numFmtId="41" fontId="146" fillId="0" borderId="0" xfId="924" applyNumberFormat="1" applyFont="1" applyFill="1" applyBorder="1" applyAlignment="1" applyProtection="1">
      <alignment horizontal="right" vertical="center"/>
      <protection/>
    </xf>
    <xf numFmtId="41" fontId="147" fillId="0" borderId="0" xfId="924" applyNumberFormat="1" applyFont="1" applyFill="1" applyBorder="1" applyAlignment="1" applyProtection="1">
      <alignment horizontal="right" vertical="center"/>
      <protection locked="0"/>
    </xf>
    <xf numFmtId="41" fontId="147" fillId="0" borderId="0" xfId="924" applyNumberFormat="1" applyFont="1" applyFill="1" applyBorder="1" applyAlignment="1" applyProtection="1">
      <alignment horizontal="right" vertical="center"/>
      <protection/>
    </xf>
    <xf numFmtId="0" fontId="0" fillId="0" borderId="25" xfId="1287" applyFont="1" applyFill="1" applyBorder="1" applyAlignment="1">
      <alignment horizontal="center" vertical="center" wrapText="1"/>
      <protection/>
    </xf>
    <xf numFmtId="0" fontId="0" fillId="0" borderId="32" xfId="1287" applyFont="1" applyFill="1" applyBorder="1" applyAlignment="1">
      <alignment horizontal="center" vertical="center" wrapText="1"/>
      <protection/>
    </xf>
    <xf numFmtId="0" fontId="0" fillId="0" borderId="29" xfId="1287" applyFont="1" applyFill="1" applyBorder="1" applyAlignment="1">
      <alignment horizontal="center" vertical="center" wrapText="1"/>
      <protection/>
    </xf>
    <xf numFmtId="221" fontId="10" fillId="0" borderId="41" xfId="1185" applyNumberFormat="1" applyFont="1" applyFill="1" applyBorder="1" applyAlignment="1">
      <alignment horizontal="center" vertical="center" wrapText="1"/>
    </xf>
    <xf numFmtId="216" fontId="146" fillId="0" borderId="36" xfId="924" applyNumberFormat="1" applyFont="1" applyFill="1" applyBorder="1" applyAlignment="1" applyProtection="1">
      <alignment horizontal="right" vertical="center"/>
      <protection/>
    </xf>
    <xf numFmtId="216" fontId="146" fillId="0" borderId="0" xfId="924" applyNumberFormat="1" applyFont="1" applyFill="1" applyBorder="1" applyAlignment="1" applyProtection="1">
      <alignment horizontal="right" vertical="center"/>
      <protection/>
    </xf>
    <xf numFmtId="216" fontId="147" fillId="0" borderId="0" xfId="924" applyNumberFormat="1" applyFont="1" applyFill="1" applyBorder="1" applyAlignment="1" applyProtection="1">
      <alignment horizontal="right" vertical="center"/>
      <protection/>
    </xf>
    <xf numFmtId="0" fontId="0" fillId="0" borderId="33" xfId="1287" applyFont="1" applyFill="1" applyBorder="1" applyAlignment="1">
      <alignment horizontal="center" vertical="center"/>
      <protection/>
    </xf>
    <xf numFmtId="0" fontId="0" fillId="0" borderId="30" xfId="1287" applyFont="1" applyFill="1" applyBorder="1" applyAlignment="1">
      <alignment horizontal="center" vertical="center"/>
      <protection/>
    </xf>
    <xf numFmtId="0" fontId="0" fillId="0" borderId="45" xfId="1287" applyFont="1" applyFill="1" applyBorder="1" applyAlignment="1">
      <alignment horizontal="center" vertical="center"/>
      <protection/>
    </xf>
    <xf numFmtId="0" fontId="10" fillId="0" borderId="39" xfId="1287" applyFont="1" applyFill="1" applyBorder="1" applyAlignment="1">
      <alignment horizontal="center" vertical="center"/>
      <protection/>
    </xf>
    <xf numFmtId="0" fontId="10" fillId="0" borderId="26" xfId="1287" applyFont="1" applyFill="1" applyBorder="1" applyAlignment="1">
      <alignment horizontal="center" vertical="center"/>
      <protection/>
    </xf>
    <xf numFmtId="0" fontId="10" fillId="0" borderId="31" xfId="1287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 horizontal="left"/>
    </xf>
    <xf numFmtId="185" fontId="129" fillId="0" borderId="0" xfId="924" applyNumberFormat="1" applyFont="1" applyFill="1" applyAlignment="1">
      <alignment horizontal="right" vertical="center"/>
    </xf>
    <xf numFmtId="0" fontId="90" fillId="0" borderId="0" xfId="0" applyFont="1" applyFill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49" fontId="133" fillId="0" borderId="45" xfId="0" applyNumberFormat="1" applyFont="1" applyFill="1" applyBorder="1" applyAlignment="1">
      <alignment horizontal="center" vertical="center" shrinkToFit="1"/>
    </xf>
    <xf numFmtId="49" fontId="133" fillId="0" borderId="30" xfId="0" applyNumberFormat="1" applyFont="1" applyFill="1" applyBorder="1" applyAlignment="1">
      <alignment horizontal="center" vertical="center" shrinkToFit="1"/>
    </xf>
    <xf numFmtId="0" fontId="90" fillId="0" borderId="0" xfId="1814" applyFont="1" applyFill="1" applyAlignment="1" applyProtection="1">
      <alignment horizontal="center" vertical="center"/>
      <protection/>
    </xf>
    <xf numFmtId="0" fontId="91" fillId="0" borderId="0" xfId="1814" applyFont="1" applyFill="1" applyAlignment="1" applyProtection="1">
      <alignment horizontal="center" vertical="center"/>
      <protection/>
    </xf>
    <xf numFmtId="0" fontId="13" fillId="0" borderId="10" xfId="1814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178" fontId="13" fillId="0" borderId="0" xfId="1098" applyFont="1" applyFill="1" applyBorder="1" applyAlignment="1">
      <alignment horizontal="left" vertical="center"/>
    </xf>
    <xf numFmtId="0" fontId="10" fillId="0" borderId="52" xfId="1814" applyFont="1" applyFill="1" applyBorder="1" applyAlignment="1">
      <alignment horizontal="center" vertical="center"/>
      <protection/>
    </xf>
    <xf numFmtId="0" fontId="10" fillId="0" borderId="41" xfId="1814" applyFont="1" applyFill="1" applyBorder="1" applyAlignment="1" applyProtection="1">
      <alignment horizontal="center" vertical="center"/>
      <protection/>
    </xf>
    <xf numFmtId="0" fontId="10" fillId="0" borderId="44" xfId="1814" applyFont="1" applyFill="1" applyBorder="1" applyAlignment="1" applyProtection="1">
      <alignment horizontal="center" vertical="center"/>
      <protection/>
    </xf>
    <xf numFmtId="0" fontId="10" fillId="0" borderId="41" xfId="1814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 horizontal="center" vertical="center"/>
    </xf>
    <xf numFmtId="0" fontId="13" fillId="0" borderId="0" xfId="1814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178" fontId="13" fillId="0" borderId="0" xfId="1098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2" xfId="1814" applyFont="1" applyFill="1" applyBorder="1" applyAlignment="1" applyProtection="1">
      <alignment horizontal="center" vertical="center"/>
      <protection/>
    </xf>
    <xf numFmtId="0" fontId="13" fillId="0" borderId="10" xfId="1814" applyFont="1" applyFill="1" applyBorder="1" applyAlignment="1">
      <alignment horizontal="right" vertical="center"/>
      <protection/>
    </xf>
    <xf numFmtId="0" fontId="139" fillId="0" borderId="0" xfId="1814" applyFont="1" applyFill="1" applyAlignment="1" applyProtection="1">
      <alignment horizontal="center" vertical="center"/>
      <protection/>
    </xf>
    <xf numFmtId="0" fontId="14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44" xfId="1814" applyFont="1" applyFill="1" applyBorder="1" applyAlignment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0" fillId="0" borderId="0" xfId="1816" applyFont="1" applyFill="1" applyAlignment="1" applyProtection="1">
      <alignment horizontal="center" vertical="center"/>
      <protection/>
    </xf>
    <xf numFmtId="0" fontId="13" fillId="0" borderId="10" xfId="1816" applyFont="1" applyFill="1" applyBorder="1" applyAlignment="1" applyProtection="1">
      <alignment horizontal="right" vertical="center"/>
      <protection/>
    </xf>
    <xf numFmtId="0" fontId="10" fillId="0" borderId="45" xfId="1816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4" xfId="1814" applyFont="1" applyFill="1" applyBorder="1" applyAlignment="1">
      <alignment horizontal="center" vertical="center"/>
      <protection/>
    </xf>
    <xf numFmtId="0" fontId="10" fillId="0" borderId="36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6" xfId="1814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3" fillId="0" borderId="0" xfId="1814" applyFont="1" applyFill="1" applyAlignment="1">
      <alignment horizontal="left" vertical="center"/>
      <protection/>
    </xf>
    <xf numFmtId="0" fontId="10" fillId="0" borderId="38" xfId="1814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28" fillId="0" borderId="0" xfId="0" applyFont="1" applyFill="1" applyAlignment="1" applyProtection="1">
      <alignment horizontal="center" vertical="center"/>
      <protection/>
    </xf>
    <xf numFmtId="0" fontId="10" fillId="0" borderId="25" xfId="1816" applyFont="1" applyFill="1" applyBorder="1" applyAlignment="1" applyProtection="1">
      <alignment horizontal="center" vertical="center"/>
      <protection/>
    </xf>
    <xf numFmtId="0" fontId="10" fillId="0" borderId="29" xfId="1816" applyFont="1" applyFill="1" applyBorder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 shrinkToFit="1"/>
      <protection/>
    </xf>
    <xf numFmtId="0" fontId="13" fillId="0" borderId="10" xfId="0" applyFont="1" applyFill="1" applyBorder="1" applyAlignment="1">
      <alignment vertical="center"/>
    </xf>
    <xf numFmtId="0" fontId="10" fillId="0" borderId="39" xfId="1287" applyFont="1" applyFill="1" applyBorder="1" applyAlignment="1">
      <alignment horizontal="center" vertical="center" shrinkToFit="1"/>
      <protection/>
    </xf>
    <xf numFmtId="0" fontId="10" fillId="0" borderId="26" xfId="1287" applyFont="1" applyFill="1" applyBorder="1" applyAlignment="1">
      <alignment horizontal="center" vertical="center" shrinkToFit="1"/>
      <protection/>
    </xf>
    <xf numFmtId="0" fontId="10" fillId="0" borderId="29" xfId="1287" applyFont="1" applyFill="1" applyBorder="1" applyAlignment="1">
      <alignment horizontal="center" vertical="center" shrinkToFit="1"/>
      <protection/>
    </xf>
    <xf numFmtId="0" fontId="126" fillId="0" borderId="0" xfId="0" applyFont="1" applyFill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0" fillId="0" borderId="33" xfId="1287" applyFont="1" applyFill="1" applyBorder="1" applyAlignment="1" applyProtection="1">
      <alignment horizontal="center" vertical="center" wrapText="1"/>
      <protection/>
    </xf>
    <xf numFmtId="0" fontId="10" fillId="0" borderId="31" xfId="1287" applyFont="1" applyFill="1" applyBorder="1" applyAlignment="1" applyProtection="1">
      <alignment horizontal="center" vertical="center" wrapText="1"/>
      <protection/>
    </xf>
    <xf numFmtId="0" fontId="0" fillId="0" borderId="41" xfId="1287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10" fillId="0" borderId="42" xfId="1287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50" fillId="0" borderId="0" xfId="0" applyFont="1" applyFill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21" fontId="10" fillId="0" borderId="45" xfId="1185" applyNumberFormat="1" applyFont="1" applyFill="1" applyBorder="1" applyAlignment="1">
      <alignment horizontal="center" vertical="center" wrapText="1"/>
    </xf>
    <xf numFmtId="221" fontId="10" fillId="0" borderId="37" xfId="1185" applyNumberFormat="1" applyFont="1" applyFill="1" applyBorder="1" applyAlignment="1">
      <alignment horizontal="center" vertical="center" wrapText="1"/>
    </xf>
    <xf numFmtId="221" fontId="10" fillId="0" borderId="31" xfId="1185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38" fontId="10" fillId="0" borderId="8" xfId="1185" applyNumberFormat="1" applyFont="1" applyFill="1" applyBorder="1" applyAlignment="1">
      <alignment horizontal="center" wrapText="1"/>
    </xf>
    <xf numFmtId="0" fontId="0" fillId="0" borderId="52" xfId="1287" applyFont="1" applyFill="1" applyBorder="1" applyAlignment="1">
      <alignment horizontal="center" vertical="center" wrapText="1"/>
      <protection/>
    </xf>
    <xf numFmtId="0" fontId="10" fillId="0" borderId="8" xfId="1287" applyFont="1" applyFill="1" applyBorder="1" applyAlignment="1">
      <alignment horizontal="center" vertical="center" wrapText="1"/>
      <protection/>
    </xf>
    <xf numFmtId="38" fontId="10" fillId="0" borderId="8" xfId="1185" applyNumberFormat="1" applyFont="1" applyFill="1" applyBorder="1" applyAlignment="1">
      <alignment horizontal="center" vertical="center" wrapText="1"/>
    </xf>
    <xf numFmtId="38" fontId="10" fillId="0" borderId="51" xfId="1185" applyNumberFormat="1" applyFont="1" applyFill="1" applyBorder="1" applyAlignment="1">
      <alignment horizontal="center" wrapText="1"/>
    </xf>
    <xf numFmtId="221" fontId="0" fillId="0" borderId="41" xfId="1185" applyNumberFormat="1" applyFont="1" applyFill="1" applyBorder="1" applyAlignment="1">
      <alignment horizontal="center" vertical="center"/>
    </xf>
    <xf numFmtId="221" fontId="0" fillId="0" borderId="42" xfId="1185" applyNumberFormat="1" applyFont="1" applyFill="1" applyBorder="1" applyAlignment="1">
      <alignment horizontal="center" vertical="center"/>
    </xf>
    <xf numFmtId="221" fontId="0" fillId="0" borderId="44" xfId="1185" applyNumberFormat="1" applyFont="1" applyFill="1" applyBorder="1" applyAlignment="1">
      <alignment horizontal="center" vertical="center"/>
    </xf>
  </cellXfs>
  <cellStyles count="1808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_Book1" xfId="18"/>
    <cellStyle name="_Capex Tracking Control Sheet -ADMIN " xfId="19"/>
    <cellStyle name="_Project tracking Puri (Diana) per March'06 " xfId="20"/>
    <cellStyle name="_Recon with FAR " xfId="21"/>
    <cellStyle name="_금융점포(광주)" xfId="22"/>
    <cellStyle name="_은행별 점포현황(202011년12월말기준)" xfId="23"/>
    <cellStyle name="¤@?e_TEST-1 " xfId="24"/>
    <cellStyle name="20% - Accent1" xfId="25"/>
    <cellStyle name="20% - Accent1 2" xfId="26"/>
    <cellStyle name="20% - Accent1 3" xfId="27"/>
    <cellStyle name="20% - Accent1 3 2" xfId="28"/>
    <cellStyle name="20% - Accent1_1) 도로시설물" xfId="29"/>
    <cellStyle name="20% - Accent2" xfId="30"/>
    <cellStyle name="20% - Accent2 2" xfId="31"/>
    <cellStyle name="20% - Accent2 3" xfId="32"/>
    <cellStyle name="20% - Accent2 3 2" xfId="33"/>
    <cellStyle name="20% - Accent2_1) 도로시설물" xfId="34"/>
    <cellStyle name="20% - Accent3" xfId="35"/>
    <cellStyle name="20% - Accent3 2" xfId="36"/>
    <cellStyle name="20% - Accent3 3" xfId="37"/>
    <cellStyle name="20% - Accent3 3 2" xfId="38"/>
    <cellStyle name="20% - Accent3_1) 도로시설물" xfId="39"/>
    <cellStyle name="20% - Accent4" xfId="40"/>
    <cellStyle name="20% - Accent4 2" xfId="41"/>
    <cellStyle name="20% - Accent4 3" xfId="42"/>
    <cellStyle name="20% - Accent4 3 2" xfId="43"/>
    <cellStyle name="20% - Accent4_1) 도로시설물" xfId="44"/>
    <cellStyle name="20% - Accent5" xfId="45"/>
    <cellStyle name="20% - Accent5 2" xfId="46"/>
    <cellStyle name="20% - Accent5 3" xfId="47"/>
    <cellStyle name="20% - Accent5 3 2" xfId="48"/>
    <cellStyle name="20% - Accent5_1) 도로시설물" xfId="49"/>
    <cellStyle name="20% - Accent6" xfId="50"/>
    <cellStyle name="20% - Accent6 2" xfId="51"/>
    <cellStyle name="20% - Accent6 3" xfId="52"/>
    <cellStyle name="20% - Accent6 3 2" xfId="53"/>
    <cellStyle name="20% - Accent6_1) 도로시설물" xfId="54"/>
    <cellStyle name="20% - 강조색1" xfId="55"/>
    <cellStyle name="20% - 강조색1 2" xfId="56"/>
    <cellStyle name="20% - 강조색1 2 2" xfId="57"/>
    <cellStyle name="20% - 강조색1 2 2 2" xfId="58"/>
    <cellStyle name="20% - 강조색1 2 3" xfId="59"/>
    <cellStyle name="20% - 강조색1 2_1) 도로시설물" xfId="60"/>
    <cellStyle name="20% - 강조색1 3" xfId="61"/>
    <cellStyle name="20% - 강조색1 3 2" xfId="62"/>
    <cellStyle name="20% - 강조색1 4" xfId="63"/>
    <cellStyle name="20% - 강조색1 4 2" xfId="64"/>
    <cellStyle name="20% - 강조색2" xfId="65"/>
    <cellStyle name="20% - 강조색2 2" xfId="66"/>
    <cellStyle name="20% - 강조색2 2 2" xfId="67"/>
    <cellStyle name="20% - 강조색2 2 2 2" xfId="68"/>
    <cellStyle name="20% - 강조색2 2 3" xfId="69"/>
    <cellStyle name="20% - 강조색2 2_1) 도로시설물" xfId="70"/>
    <cellStyle name="20% - 강조색2 3" xfId="71"/>
    <cellStyle name="20% - 강조색2 3 2" xfId="72"/>
    <cellStyle name="20% - 강조색2 4" xfId="73"/>
    <cellStyle name="20% - 강조색2 4 2" xfId="74"/>
    <cellStyle name="20% - 강조색3" xfId="75"/>
    <cellStyle name="20% - 강조색3 2" xfId="76"/>
    <cellStyle name="20% - 강조색3 2 2" xfId="77"/>
    <cellStyle name="20% - 강조색3 2 2 2" xfId="78"/>
    <cellStyle name="20% - 강조색3 2 3" xfId="79"/>
    <cellStyle name="20% - 강조색3 2_1) 도로시설물" xfId="80"/>
    <cellStyle name="20% - 강조색3 3" xfId="81"/>
    <cellStyle name="20% - 강조색3 3 2" xfId="82"/>
    <cellStyle name="20% - 강조색3 4" xfId="83"/>
    <cellStyle name="20% - 강조색3 4 2" xfId="84"/>
    <cellStyle name="20% - 강조색4" xfId="85"/>
    <cellStyle name="20% - 강조색4 2" xfId="86"/>
    <cellStyle name="20% - 강조색4 2 2" xfId="87"/>
    <cellStyle name="20% - 강조색4 2 2 2" xfId="88"/>
    <cellStyle name="20% - 강조색4 2 3" xfId="89"/>
    <cellStyle name="20% - 강조색4 2_1) 도로시설물" xfId="90"/>
    <cellStyle name="20% - 강조색4 3" xfId="91"/>
    <cellStyle name="20% - 강조색4 3 2" xfId="92"/>
    <cellStyle name="20% - 강조색4 4" xfId="93"/>
    <cellStyle name="20% - 강조색4 4 2" xfId="94"/>
    <cellStyle name="20% - 강조색5" xfId="95"/>
    <cellStyle name="20% - 강조색5 2" xfId="96"/>
    <cellStyle name="20% - 강조색5 2 2" xfId="97"/>
    <cellStyle name="20% - 강조색5 2_12.보건 및 사회보장_" xfId="98"/>
    <cellStyle name="20% - 강조색5 3" xfId="99"/>
    <cellStyle name="20% - 강조색5 4" xfId="100"/>
    <cellStyle name="20% - 강조색5 4 2" xfId="101"/>
    <cellStyle name="20% - 강조색6" xfId="102"/>
    <cellStyle name="20% - 강조색6 2" xfId="103"/>
    <cellStyle name="20% - 강조색6 2 2" xfId="104"/>
    <cellStyle name="20% - 강조색6 2 2 2" xfId="105"/>
    <cellStyle name="20% - 강조색6 2 3" xfId="106"/>
    <cellStyle name="20% - 강조색6 2_1) 도로시설물" xfId="107"/>
    <cellStyle name="20% - 강조색6 3" xfId="108"/>
    <cellStyle name="20% - 강조색6 3 2" xfId="109"/>
    <cellStyle name="20% - 강조색6 4" xfId="110"/>
    <cellStyle name="20% - 강조색6 4 2" xfId="111"/>
    <cellStyle name="40% - Accent1" xfId="112"/>
    <cellStyle name="40% - Accent1 2" xfId="113"/>
    <cellStyle name="40% - Accent1 3" xfId="114"/>
    <cellStyle name="40% - Accent1 3 2" xfId="115"/>
    <cellStyle name="40% - Accent1_1) 도로시설물" xfId="116"/>
    <cellStyle name="40% - Accent2" xfId="117"/>
    <cellStyle name="40% - Accent2 2" xfId="118"/>
    <cellStyle name="40% - Accent2 3" xfId="119"/>
    <cellStyle name="40% - Accent2 3 2" xfId="120"/>
    <cellStyle name="40% - Accent2_1) 도로시설물" xfId="121"/>
    <cellStyle name="40% - Accent3" xfId="122"/>
    <cellStyle name="40% - Accent3 2" xfId="123"/>
    <cellStyle name="40% - Accent3 3" xfId="124"/>
    <cellStyle name="40% - Accent3 3 2" xfId="125"/>
    <cellStyle name="40% - Accent3_1) 도로시설물" xfId="126"/>
    <cellStyle name="40% - Accent4" xfId="127"/>
    <cellStyle name="40% - Accent4 2" xfId="128"/>
    <cellStyle name="40% - Accent4 3" xfId="129"/>
    <cellStyle name="40% - Accent4 3 2" xfId="130"/>
    <cellStyle name="40% - Accent4_1) 도로시설물" xfId="131"/>
    <cellStyle name="40% - Accent5" xfId="132"/>
    <cellStyle name="40% - Accent5 2" xfId="133"/>
    <cellStyle name="40% - Accent5 3" xfId="134"/>
    <cellStyle name="40% - Accent5 3 2" xfId="135"/>
    <cellStyle name="40% - Accent5_1) 도로시설물" xfId="136"/>
    <cellStyle name="40% - Accent6" xfId="137"/>
    <cellStyle name="40% - Accent6 2" xfId="138"/>
    <cellStyle name="40% - Accent6 3" xfId="139"/>
    <cellStyle name="40% - Accent6 3 2" xfId="140"/>
    <cellStyle name="40% - Accent6_1) 도로시설물" xfId="141"/>
    <cellStyle name="40% - 강조색1" xfId="142"/>
    <cellStyle name="40% - 강조색1 2" xfId="143"/>
    <cellStyle name="40% - 강조색1 2 2" xfId="144"/>
    <cellStyle name="40% - 강조색1 2 2 2" xfId="145"/>
    <cellStyle name="40% - 강조색1 2 3" xfId="146"/>
    <cellStyle name="40% - 강조색1 2_1) 도로시설물" xfId="147"/>
    <cellStyle name="40% - 강조색1 3" xfId="148"/>
    <cellStyle name="40% - 강조색1 3 2" xfId="149"/>
    <cellStyle name="40% - 강조색1 4" xfId="150"/>
    <cellStyle name="40% - 강조색1 4 2" xfId="151"/>
    <cellStyle name="40% - 강조색2" xfId="152"/>
    <cellStyle name="40% - 강조색2 10" xfId="153"/>
    <cellStyle name="40% - 강조색2 10 2" xfId="154"/>
    <cellStyle name="40% - 강조색2 11" xfId="155"/>
    <cellStyle name="40% - 강조색2 11 2" xfId="156"/>
    <cellStyle name="40% - 강조색2 2" xfId="157"/>
    <cellStyle name="40% - 강조색2 2 2" xfId="158"/>
    <cellStyle name="40% - 강조색2 2_12.보건 및 사회보장_" xfId="159"/>
    <cellStyle name="40% - 강조색2 3" xfId="160"/>
    <cellStyle name="40% - 강조색2 4" xfId="161"/>
    <cellStyle name="40% - 강조색2 5" xfId="162"/>
    <cellStyle name="40% - 강조색2 5 2" xfId="163"/>
    <cellStyle name="40% - 강조색2 6" xfId="164"/>
    <cellStyle name="40% - 강조색2 6 2" xfId="165"/>
    <cellStyle name="40% - 강조색2 7" xfId="166"/>
    <cellStyle name="40% - 강조색2 7 2" xfId="167"/>
    <cellStyle name="40% - 강조색2 8" xfId="168"/>
    <cellStyle name="40% - 강조색2 8 2" xfId="169"/>
    <cellStyle name="40% - 강조색2 9" xfId="170"/>
    <cellStyle name="40% - 강조색2 9 2" xfId="171"/>
    <cellStyle name="40% - 강조색3" xfId="172"/>
    <cellStyle name="40% - 강조색3 2" xfId="173"/>
    <cellStyle name="40% - 강조색3 2 2" xfId="174"/>
    <cellStyle name="40% - 강조색3 2 2 2" xfId="175"/>
    <cellStyle name="40% - 강조색3 2 3" xfId="176"/>
    <cellStyle name="40% - 강조색3 2_1) 도로시설물" xfId="177"/>
    <cellStyle name="40% - 강조색3 3" xfId="178"/>
    <cellStyle name="40% - 강조색3 3 2" xfId="179"/>
    <cellStyle name="40% - 강조색3 4" xfId="180"/>
    <cellStyle name="40% - 강조색3 4 2" xfId="181"/>
    <cellStyle name="40% - 강조색4" xfId="182"/>
    <cellStyle name="40% - 강조색4 2" xfId="183"/>
    <cellStyle name="40% - 강조색4 2 2" xfId="184"/>
    <cellStyle name="40% - 강조색4 2 2 2" xfId="185"/>
    <cellStyle name="40% - 강조색4 2 3" xfId="186"/>
    <cellStyle name="40% - 강조색4 2_1) 도로시설물" xfId="187"/>
    <cellStyle name="40% - 강조색4 3" xfId="188"/>
    <cellStyle name="40% - 강조색4 3 2" xfId="189"/>
    <cellStyle name="40% - 강조색4 4" xfId="190"/>
    <cellStyle name="40% - 강조색4 4 2" xfId="191"/>
    <cellStyle name="40% - 강조색5" xfId="192"/>
    <cellStyle name="40% - 강조색5 2" xfId="193"/>
    <cellStyle name="40% - 강조색5 2 2" xfId="194"/>
    <cellStyle name="40% - 강조색5 2 2 2" xfId="195"/>
    <cellStyle name="40% - 강조색5 2 3" xfId="196"/>
    <cellStyle name="40% - 강조색5 2_1) 도로시설물" xfId="197"/>
    <cellStyle name="40% - 강조색5 3" xfId="198"/>
    <cellStyle name="40% - 강조색5 3 2" xfId="199"/>
    <cellStyle name="40% - 강조색5 4" xfId="200"/>
    <cellStyle name="40% - 강조색5 4 2" xfId="201"/>
    <cellStyle name="40% - 강조색6" xfId="202"/>
    <cellStyle name="40% - 강조색6 2" xfId="203"/>
    <cellStyle name="40% - 강조색6 2 2" xfId="204"/>
    <cellStyle name="40% - 강조색6 2 2 2" xfId="205"/>
    <cellStyle name="40% - 강조색6 2 3" xfId="206"/>
    <cellStyle name="40% - 강조색6 2_1) 도로시설물" xfId="207"/>
    <cellStyle name="40% - 강조색6 3" xfId="208"/>
    <cellStyle name="40% - 강조색6 3 2" xfId="209"/>
    <cellStyle name="40% - 강조색6 4" xfId="210"/>
    <cellStyle name="40% - 강조색6 4 2" xfId="211"/>
    <cellStyle name="60% - Accent1" xfId="212"/>
    <cellStyle name="60% - Accent1 2" xfId="213"/>
    <cellStyle name="60% - Accent1 3" xfId="214"/>
    <cellStyle name="60% - Accent1 3 2" xfId="215"/>
    <cellStyle name="60% - Accent1_1) 도로시설물" xfId="216"/>
    <cellStyle name="60% - Accent2" xfId="217"/>
    <cellStyle name="60% - Accent2 2" xfId="218"/>
    <cellStyle name="60% - Accent2 3" xfId="219"/>
    <cellStyle name="60% - Accent2 3 2" xfId="220"/>
    <cellStyle name="60% - Accent2_1) 도로시설물" xfId="221"/>
    <cellStyle name="60% - Accent3" xfId="222"/>
    <cellStyle name="60% - Accent3 2" xfId="223"/>
    <cellStyle name="60% - Accent3 3" xfId="224"/>
    <cellStyle name="60% - Accent3 3 2" xfId="225"/>
    <cellStyle name="60% - Accent3_1) 도로시설물" xfId="226"/>
    <cellStyle name="60% - Accent4" xfId="227"/>
    <cellStyle name="60% - Accent4 2" xfId="228"/>
    <cellStyle name="60% - Accent4 3" xfId="229"/>
    <cellStyle name="60% - Accent4 3 2" xfId="230"/>
    <cellStyle name="60% - Accent4_1) 도로시설물" xfId="231"/>
    <cellStyle name="60% - Accent5" xfId="232"/>
    <cellStyle name="60% - Accent5 2" xfId="233"/>
    <cellStyle name="60% - Accent5 3" xfId="234"/>
    <cellStyle name="60% - Accent5 3 2" xfId="235"/>
    <cellStyle name="60% - Accent5_1) 도로시설물" xfId="236"/>
    <cellStyle name="60% - Accent6" xfId="237"/>
    <cellStyle name="60% - Accent6 2" xfId="238"/>
    <cellStyle name="60% - Accent6 3" xfId="239"/>
    <cellStyle name="60% - Accent6 3 2" xfId="240"/>
    <cellStyle name="60% - Accent6_1) 도로시설물" xfId="241"/>
    <cellStyle name="60% - 강조색1" xfId="242"/>
    <cellStyle name="60% - 강조색1 2" xfId="243"/>
    <cellStyle name="60% - 강조색1 2 2" xfId="244"/>
    <cellStyle name="60% - 강조색1 2 2 2" xfId="245"/>
    <cellStyle name="60% - 강조색1 2 3" xfId="246"/>
    <cellStyle name="60% - 강조색1 2_1) 도로시설물" xfId="247"/>
    <cellStyle name="60% - 강조색1 3" xfId="248"/>
    <cellStyle name="60% - 강조색1 3 2" xfId="249"/>
    <cellStyle name="60% - 강조색2" xfId="250"/>
    <cellStyle name="60% - 강조색2 2" xfId="251"/>
    <cellStyle name="60% - 강조색2 2 2" xfId="252"/>
    <cellStyle name="60% - 강조색2 2 2 2" xfId="253"/>
    <cellStyle name="60% - 강조색2 2 3" xfId="254"/>
    <cellStyle name="60% - 강조색2 2_1) 도로시설물" xfId="255"/>
    <cellStyle name="60% - 강조색2 3" xfId="256"/>
    <cellStyle name="60% - 강조색2 3 2" xfId="257"/>
    <cellStyle name="60% - 강조색3" xfId="258"/>
    <cellStyle name="60% - 강조색3 2" xfId="259"/>
    <cellStyle name="60% - 강조색3 2 2" xfId="260"/>
    <cellStyle name="60% - 강조색3 2 2 2" xfId="261"/>
    <cellStyle name="60% - 강조색3 2 3" xfId="262"/>
    <cellStyle name="60% - 강조색3 2_1) 도로시설물" xfId="263"/>
    <cellStyle name="60% - 강조색3 3" xfId="264"/>
    <cellStyle name="60% - 강조색3 3 2" xfId="265"/>
    <cellStyle name="60% - 강조색4" xfId="266"/>
    <cellStyle name="60% - 강조색4 2" xfId="267"/>
    <cellStyle name="60% - 강조색4 2 2" xfId="268"/>
    <cellStyle name="60% - 강조색4 2 2 2" xfId="269"/>
    <cellStyle name="60% - 강조색4 2 3" xfId="270"/>
    <cellStyle name="60% - 강조색4 2_1) 도로시설물" xfId="271"/>
    <cellStyle name="60% - 강조색4 3" xfId="272"/>
    <cellStyle name="60% - 강조색4 3 2" xfId="273"/>
    <cellStyle name="60% - 강조색5" xfId="274"/>
    <cellStyle name="60% - 강조색5 2" xfId="275"/>
    <cellStyle name="60% - 강조색5 2 2" xfId="276"/>
    <cellStyle name="60% - 강조색5 2 2 2" xfId="277"/>
    <cellStyle name="60% - 강조색5 2 3" xfId="278"/>
    <cellStyle name="60% - 강조색5 2_1) 도로시설물" xfId="279"/>
    <cellStyle name="60% - 강조색5 3" xfId="280"/>
    <cellStyle name="60% - 강조색5 3 2" xfId="281"/>
    <cellStyle name="60% - 강조색6" xfId="282"/>
    <cellStyle name="60% - 강조색6 2" xfId="283"/>
    <cellStyle name="60% - 강조색6 2 2" xfId="284"/>
    <cellStyle name="60% - 강조색6 2 2 2" xfId="285"/>
    <cellStyle name="60% - 강조색6 2 3" xfId="286"/>
    <cellStyle name="60% - 강조색6 2_1) 도로시설물" xfId="287"/>
    <cellStyle name="60% - 강조색6 3" xfId="288"/>
    <cellStyle name="60% - 강조색6 3 2" xfId="289"/>
    <cellStyle name="A¨­￠￢￠O [0]_INQUIRY ￠?￥i¨u¡AAⓒ￢Aⓒª " xfId="290"/>
    <cellStyle name="A¨­￠￢￠O_INQUIRY ￠?￥i¨u¡AAⓒ￢Aⓒª " xfId="291"/>
    <cellStyle name="Accent1" xfId="292"/>
    <cellStyle name="Accent1 2" xfId="293"/>
    <cellStyle name="Accent1 3" xfId="294"/>
    <cellStyle name="Accent1 3 2" xfId="295"/>
    <cellStyle name="Accent1_1) 도로시설물" xfId="296"/>
    <cellStyle name="Accent2" xfId="297"/>
    <cellStyle name="Accent2 2" xfId="298"/>
    <cellStyle name="Accent2 3" xfId="299"/>
    <cellStyle name="Accent2 3 2" xfId="300"/>
    <cellStyle name="Accent2_1) 도로시설물" xfId="301"/>
    <cellStyle name="Accent3" xfId="302"/>
    <cellStyle name="Accent3 2" xfId="303"/>
    <cellStyle name="Accent3 3" xfId="304"/>
    <cellStyle name="Accent3 3 2" xfId="305"/>
    <cellStyle name="Accent3_1) 도로시설물" xfId="306"/>
    <cellStyle name="Accent4" xfId="307"/>
    <cellStyle name="Accent4 2" xfId="308"/>
    <cellStyle name="Accent4 3" xfId="309"/>
    <cellStyle name="Accent4 3 2" xfId="310"/>
    <cellStyle name="Accent4_1) 도로시설물" xfId="311"/>
    <cellStyle name="Accent5" xfId="312"/>
    <cellStyle name="Accent5 2" xfId="313"/>
    <cellStyle name="Accent5 3" xfId="314"/>
    <cellStyle name="Accent5 3 2" xfId="315"/>
    <cellStyle name="Accent5_1) 도로시설물" xfId="316"/>
    <cellStyle name="Accent6" xfId="317"/>
    <cellStyle name="Accent6 2" xfId="318"/>
    <cellStyle name="Accent6 3" xfId="319"/>
    <cellStyle name="Accent6 3 2" xfId="320"/>
    <cellStyle name="Accent6_1) 도로시설물" xfId="321"/>
    <cellStyle name="AeE­ [0]_°eE¹_11¿a½A " xfId="322"/>
    <cellStyle name="ÅëÈ­ [0]_¼ÕÀÍ¿¹»ê" xfId="323"/>
    <cellStyle name="AeE­ [0]_¼OAI¿¹≫e" xfId="324"/>
    <cellStyle name="ÅëÈ­ [0]_ÀÎ°Çºñ,¿ÜÁÖºñ" xfId="325"/>
    <cellStyle name="AeE­ [0]_AI°Cºn,μμ±Þºn" xfId="326"/>
    <cellStyle name="ÅëÈ­ [0]_laroux" xfId="327"/>
    <cellStyle name="AeE­ [0]_laroux_1" xfId="328"/>
    <cellStyle name="ÅëÈ­ [0]_laroux_1" xfId="329"/>
    <cellStyle name="AeE­ [0]_laroux_2" xfId="330"/>
    <cellStyle name="ÅëÈ­ [0]_laroux_2" xfId="331"/>
    <cellStyle name="AeE­ [0]_laroux_2_41-06농림16" xfId="332"/>
    <cellStyle name="ÅëÈ­ [0]_laroux_2_41-06농림16" xfId="333"/>
    <cellStyle name="AeE­ [0]_laroux_2_41-06농림41" xfId="334"/>
    <cellStyle name="ÅëÈ­ [0]_laroux_2_41-06농림41" xfId="335"/>
    <cellStyle name="AeE­ [0]_Sheet1" xfId="336"/>
    <cellStyle name="ÅëÈ­ [0]_Sheet1" xfId="337"/>
    <cellStyle name="AeE­_°eE¹_11¿a½A " xfId="338"/>
    <cellStyle name="ÅëÈ­_¼ÕÀÍ¿¹»ê" xfId="339"/>
    <cellStyle name="AeE­_¼OAI¿¹≫e" xfId="340"/>
    <cellStyle name="ÅëÈ­_ÀÎ°Çºñ,¿ÜÁÖºñ" xfId="341"/>
    <cellStyle name="AeE­_AI°Cºn,μμ±Þºn" xfId="342"/>
    <cellStyle name="ÅëÈ­_laroux" xfId="343"/>
    <cellStyle name="AeE­_laroux_1" xfId="344"/>
    <cellStyle name="ÅëÈ­_laroux_1" xfId="345"/>
    <cellStyle name="AeE­_laroux_2" xfId="346"/>
    <cellStyle name="ÅëÈ­_laroux_2" xfId="347"/>
    <cellStyle name="AeE­_laroux_2_41-06농림16" xfId="348"/>
    <cellStyle name="ÅëÈ­_laroux_2_41-06농림16" xfId="349"/>
    <cellStyle name="AeE­_laroux_2_41-06농림41" xfId="350"/>
    <cellStyle name="ÅëÈ­_laroux_2_41-06농림41" xfId="351"/>
    <cellStyle name="AeE­_Sheet1" xfId="352"/>
    <cellStyle name="ÅëÈ­_Sheet1" xfId="353"/>
    <cellStyle name="AeE­_Sheet1_41-06농림16" xfId="354"/>
    <cellStyle name="ÅëÈ­_Sheet1_41-06농림16" xfId="355"/>
    <cellStyle name="AeE­_Sheet1_41-06농림41" xfId="356"/>
    <cellStyle name="ÅëÈ­_Sheet1_41-06농림41" xfId="357"/>
    <cellStyle name="AeE¡ⓒ [0]_INQUIRY ￠?￥i¨u¡AAⓒ￢Aⓒª " xfId="358"/>
    <cellStyle name="AeE¡ⓒ_INQUIRY ￠?￥i¨u¡AAⓒ￢Aⓒª " xfId="359"/>
    <cellStyle name="ALIGNMENT" xfId="360"/>
    <cellStyle name="AÞ¸¶ [0]_°eE¹_11¿a½A " xfId="361"/>
    <cellStyle name="ÄÞ¸¶ [0]_¼ÕÀÍ¿¹»ê" xfId="362"/>
    <cellStyle name="AÞ¸¶ [0]_¼OAI¿¹≫e" xfId="363"/>
    <cellStyle name="ÄÞ¸¶ [0]_ÀÎ°Çºñ,¿ÜÁÖºñ" xfId="364"/>
    <cellStyle name="AÞ¸¶ [0]_AI°Cºn,μμ±Þºn" xfId="365"/>
    <cellStyle name="ÄÞ¸¶ [0]_laroux" xfId="366"/>
    <cellStyle name="AÞ¸¶ [0]_laroux_1" xfId="367"/>
    <cellStyle name="ÄÞ¸¶ [0]_laroux_1" xfId="368"/>
    <cellStyle name="AÞ¸¶ [0]_Sheet1" xfId="369"/>
    <cellStyle name="ÄÞ¸¶ [0]_Sheet1" xfId="370"/>
    <cellStyle name="AÞ¸¶_°eE¹_11¿a½A " xfId="371"/>
    <cellStyle name="ÄÞ¸¶_¼ÕÀÍ¿¹»ê" xfId="372"/>
    <cellStyle name="AÞ¸¶_¼OAI¿¹≫e" xfId="373"/>
    <cellStyle name="ÄÞ¸¶_ÀÎ°Çºñ,¿ÜÁÖºñ" xfId="374"/>
    <cellStyle name="AÞ¸¶_AI°Cºn,μμ±Þºn" xfId="375"/>
    <cellStyle name="ÄÞ¸¶_laroux" xfId="376"/>
    <cellStyle name="AÞ¸¶_laroux_1" xfId="377"/>
    <cellStyle name="ÄÞ¸¶_laroux_1" xfId="378"/>
    <cellStyle name="AÞ¸¶_Sheet1" xfId="379"/>
    <cellStyle name="ÄÞ¸¶_Sheet1" xfId="380"/>
    <cellStyle name="AÞ¸¶_Sheet1_41-06농림16" xfId="381"/>
    <cellStyle name="ÄÞ¸¶_Sheet1_41-06농림16" xfId="382"/>
    <cellStyle name="AÞ¸¶_Sheet1_41-06농림41" xfId="383"/>
    <cellStyle name="ÄÞ¸¶_Sheet1_41-06농림41" xfId="384"/>
    <cellStyle name="Bad" xfId="385"/>
    <cellStyle name="Bad 2" xfId="386"/>
    <cellStyle name="Bad 3" xfId="387"/>
    <cellStyle name="Bad 3 2" xfId="388"/>
    <cellStyle name="Bad_1) 도로시설물" xfId="389"/>
    <cellStyle name="C¡IA¨ª_¡ic¨u¡A¨￢I¨￢¡Æ AN¡Æe " xfId="390"/>
    <cellStyle name="C￥AØ_¸AAa.¼OAI " xfId="391"/>
    <cellStyle name="Ç¥ÁØ_¼ÕÀÍ¿¹»ê" xfId="392"/>
    <cellStyle name="C￥AØ_¼OAI¿¹≫e" xfId="393"/>
    <cellStyle name="Ç¥ÁØ_ÀÎ°Çºñ,¿ÜÁÖºñ" xfId="394"/>
    <cellStyle name="C￥AØ_AI°Cºn,μμ±Þºn" xfId="395"/>
    <cellStyle name="Ç¥ÁØ_laroux" xfId="396"/>
    <cellStyle name="C￥AØ_laroux_1" xfId="397"/>
    <cellStyle name="Ç¥ÁØ_laroux_1" xfId="398"/>
    <cellStyle name="C￥AØ_laroux_1_Sheet1" xfId="399"/>
    <cellStyle name="Ç¥ÁØ_laroux_1_Sheet1" xfId="400"/>
    <cellStyle name="C￥AØ_laroux_2" xfId="401"/>
    <cellStyle name="Ç¥ÁØ_laroux_2" xfId="402"/>
    <cellStyle name="C￥AØ_laroux_2_Sheet1" xfId="403"/>
    <cellStyle name="Ç¥ÁØ_laroux_2_Sheet1" xfId="404"/>
    <cellStyle name="C￥AØ_laroux_3" xfId="405"/>
    <cellStyle name="Ç¥ÁØ_laroux_3" xfId="406"/>
    <cellStyle name="C￥AØ_laroux_4" xfId="407"/>
    <cellStyle name="Ç¥ÁØ_laroux_4" xfId="408"/>
    <cellStyle name="C￥AØ_laroux_Sheet1" xfId="409"/>
    <cellStyle name="Ç¥ÁØ_laroux_Sheet1" xfId="410"/>
    <cellStyle name="C￥AØ_Sheet1" xfId="411"/>
    <cellStyle name="Ç¥ÁØ_Sheet1" xfId="412"/>
    <cellStyle name="Calc Currency (0)" xfId="413"/>
    <cellStyle name="Calculation" xfId="414"/>
    <cellStyle name="Calculation 2" xfId="415"/>
    <cellStyle name="Calculation 2 2" xfId="416"/>
    <cellStyle name="Calculation 3" xfId="417"/>
    <cellStyle name="Calculation 3 2" xfId="418"/>
    <cellStyle name="Calculation_1) 도로시설물" xfId="419"/>
    <cellStyle name="category" xfId="420"/>
    <cellStyle name="Check Cell" xfId="421"/>
    <cellStyle name="Check Cell 2" xfId="422"/>
    <cellStyle name="Check Cell 3" xfId="423"/>
    <cellStyle name="Check Cell 3 2" xfId="424"/>
    <cellStyle name="Check Cell_1) 도로시설물" xfId="425"/>
    <cellStyle name="Comma [0]" xfId="426"/>
    <cellStyle name="comma zerodec" xfId="427"/>
    <cellStyle name="Comma_ SG&amp;A Bridge " xfId="428"/>
    <cellStyle name="Comma0" xfId="429"/>
    <cellStyle name="Copied" xfId="430"/>
    <cellStyle name="Curren?_x0012_퐀_x0017_?" xfId="431"/>
    <cellStyle name="Currency [0]" xfId="432"/>
    <cellStyle name="Currency_ SG&amp;A Bridge " xfId="433"/>
    <cellStyle name="Currency0" xfId="434"/>
    <cellStyle name="Currency1" xfId="435"/>
    <cellStyle name="Date" xfId="436"/>
    <cellStyle name="Dezimal [0]_laroux" xfId="437"/>
    <cellStyle name="Dezimal_laroux" xfId="438"/>
    <cellStyle name="Dollar (zero dec)" xfId="439"/>
    <cellStyle name="Entered" xfId="440"/>
    <cellStyle name="Euro" xfId="441"/>
    <cellStyle name="Explanatory Text" xfId="442"/>
    <cellStyle name="Explanatory Text 2" xfId="443"/>
    <cellStyle name="Explanatory Text 3" xfId="444"/>
    <cellStyle name="Explanatory Text 3 2" xfId="445"/>
    <cellStyle name="Explanatory Text_1) 도로시설물" xfId="446"/>
    <cellStyle name="Fixed" xfId="447"/>
    <cellStyle name="Good" xfId="448"/>
    <cellStyle name="Good 2" xfId="449"/>
    <cellStyle name="Good 3" xfId="450"/>
    <cellStyle name="Good 3 2" xfId="451"/>
    <cellStyle name="Good_1) 도로시설물" xfId="452"/>
    <cellStyle name="Grey" xfId="453"/>
    <cellStyle name="Grey 2" xfId="454"/>
    <cellStyle name="HEADER" xfId="455"/>
    <cellStyle name="Header1" xfId="456"/>
    <cellStyle name="Header2" xfId="457"/>
    <cellStyle name="Heading 1" xfId="458"/>
    <cellStyle name="Heading 1 2" xfId="459"/>
    <cellStyle name="Heading 1 2 2" xfId="460"/>
    <cellStyle name="Heading 1 3" xfId="461"/>
    <cellStyle name="Heading 1 3 2" xfId="462"/>
    <cellStyle name="Heading 1_1) 도로시설물" xfId="463"/>
    <cellStyle name="Heading 2" xfId="464"/>
    <cellStyle name="Heading 2 2" xfId="465"/>
    <cellStyle name="Heading 2 2 2" xfId="466"/>
    <cellStyle name="Heading 2 3" xfId="467"/>
    <cellStyle name="Heading 2 3 2" xfId="468"/>
    <cellStyle name="Heading 2_1) 도로시설물" xfId="469"/>
    <cellStyle name="Heading 3" xfId="470"/>
    <cellStyle name="Heading 3 2" xfId="471"/>
    <cellStyle name="Heading 3 2 2" xfId="472"/>
    <cellStyle name="Heading 3 3" xfId="473"/>
    <cellStyle name="Heading 3 3 2" xfId="474"/>
    <cellStyle name="Heading 3_1) 도로시설물" xfId="475"/>
    <cellStyle name="Heading 4" xfId="476"/>
    <cellStyle name="Heading 4 2" xfId="477"/>
    <cellStyle name="Heading 4 2 2" xfId="478"/>
    <cellStyle name="Heading 4 3" xfId="479"/>
    <cellStyle name="Heading 4 3 2" xfId="480"/>
    <cellStyle name="Heading 4_1) 도로시설물" xfId="481"/>
    <cellStyle name="HEADING1" xfId="482"/>
    <cellStyle name="HEADING2" xfId="483"/>
    <cellStyle name="Hyperlink" xfId="484"/>
    <cellStyle name="Input" xfId="485"/>
    <cellStyle name="Input [yellow]" xfId="486"/>
    <cellStyle name="Input [yellow] 2" xfId="487"/>
    <cellStyle name="Input 10" xfId="488"/>
    <cellStyle name="Input 11" xfId="489"/>
    <cellStyle name="Input 12" xfId="490"/>
    <cellStyle name="Input 13" xfId="491"/>
    <cellStyle name="Input 13 2" xfId="492"/>
    <cellStyle name="Input 14" xfId="493"/>
    <cellStyle name="Input 15" xfId="494"/>
    <cellStyle name="Input 16" xfId="495"/>
    <cellStyle name="Input 17" xfId="496"/>
    <cellStyle name="Input 2" xfId="497"/>
    <cellStyle name="Input 3" xfId="498"/>
    <cellStyle name="Input 4" xfId="499"/>
    <cellStyle name="Input 5" xfId="500"/>
    <cellStyle name="Input 6" xfId="501"/>
    <cellStyle name="Input 7" xfId="502"/>
    <cellStyle name="Input 8" xfId="503"/>
    <cellStyle name="Input 9" xfId="504"/>
    <cellStyle name="Input_1) 도로시설물" xfId="505"/>
    <cellStyle name="Linked Cell" xfId="506"/>
    <cellStyle name="Linked Cell 2" xfId="507"/>
    <cellStyle name="Linked Cell 2 2" xfId="508"/>
    <cellStyle name="Linked Cell 3" xfId="509"/>
    <cellStyle name="Linked Cell 3 2" xfId="510"/>
    <cellStyle name="Linked Cell_1) 도로시설물" xfId="511"/>
    <cellStyle name="Millares [0]_2AV_M_M " xfId="512"/>
    <cellStyle name="Milliers [0]_Arabian Spec" xfId="513"/>
    <cellStyle name="Milliers_Arabian Spec" xfId="514"/>
    <cellStyle name="Model" xfId="515"/>
    <cellStyle name="Mon?aire [0]_Arabian Spec" xfId="516"/>
    <cellStyle name="Mon?aire_Arabian Spec" xfId="517"/>
    <cellStyle name="Moneda [0]_2AV_M_M " xfId="518"/>
    <cellStyle name="Moneda_2AV_M_M " xfId="519"/>
    <cellStyle name="Neutral" xfId="520"/>
    <cellStyle name="Neutral 2" xfId="521"/>
    <cellStyle name="Neutral 2 2" xfId="522"/>
    <cellStyle name="Neutral 3" xfId="523"/>
    <cellStyle name="Neutral 3 2" xfId="524"/>
    <cellStyle name="Neutral_1) 도로시설물" xfId="525"/>
    <cellStyle name="Normal - Style1" xfId="526"/>
    <cellStyle name="Normal - Style1 2" xfId="527"/>
    <cellStyle name="Normal_ SG&amp;A Bridge " xfId="528"/>
    <cellStyle name="Note" xfId="529"/>
    <cellStyle name="Output" xfId="530"/>
    <cellStyle name="Output 2" xfId="531"/>
    <cellStyle name="Output 3" xfId="532"/>
    <cellStyle name="Output 3 2" xfId="533"/>
    <cellStyle name="Output_1) 도로시설물" xfId="534"/>
    <cellStyle name="Percent [2]" xfId="535"/>
    <cellStyle name="Standard_laroux" xfId="536"/>
    <cellStyle name="subhead" xfId="537"/>
    <cellStyle name="Title" xfId="538"/>
    <cellStyle name="Title 2" xfId="539"/>
    <cellStyle name="Title 2 2" xfId="540"/>
    <cellStyle name="Title 3" xfId="541"/>
    <cellStyle name="Title 3 2" xfId="542"/>
    <cellStyle name="Title_1) 도로시설물" xfId="543"/>
    <cellStyle name="Total" xfId="544"/>
    <cellStyle name="Total 2" xfId="545"/>
    <cellStyle name="Total 3" xfId="546"/>
    <cellStyle name="Total 3 2" xfId="547"/>
    <cellStyle name="Total_1) 도로시설물" xfId="548"/>
    <cellStyle name="UM" xfId="549"/>
    <cellStyle name="W?rung [0]_laroux" xfId="550"/>
    <cellStyle name="W?rung_laroux" xfId="551"/>
    <cellStyle name="Warning Text" xfId="552"/>
    <cellStyle name="Warning Text 2" xfId="553"/>
    <cellStyle name="Warning Text 3" xfId="554"/>
    <cellStyle name="Warning Text 3 2" xfId="555"/>
    <cellStyle name="Warning Text_1) 도로시설물" xfId="556"/>
    <cellStyle name="강조색1" xfId="557"/>
    <cellStyle name="강조색1 2" xfId="558"/>
    <cellStyle name="강조색1 2 2" xfId="559"/>
    <cellStyle name="강조색1 2 2 2" xfId="560"/>
    <cellStyle name="강조색1 2 3" xfId="561"/>
    <cellStyle name="강조색1 2_1) 도로시설물" xfId="562"/>
    <cellStyle name="강조색1 3" xfId="563"/>
    <cellStyle name="강조색1 3 2" xfId="564"/>
    <cellStyle name="강조색2" xfId="565"/>
    <cellStyle name="강조색2 2" xfId="566"/>
    <cellStyle name="강조색2 2 2" xfId="567"/>
    <cellStyle name="강조색2 2 2 2" xfId="568"/>
    <cellStyle name="강조색2 2 3" xfId="569"/>
    <cellStyle name="강조색2 2_1) 도로시설물" xfId="570"/>
    <cellStyle name="강조색2 3" xfId="571"/>
    <cellStyle name="강조색2 3 2" xfId="572"/>
    <cellStyle name="강조색3" xfId="573"/>
    <cellStyle name="강조색3 2" xfId="574"/>
    <cellStyle name="강조색3 2 2" xfId="575"/>
    <cellStyle name="강조색3 2 2 2" xfId="576"/>
    <cellStyle name="강조색3 2 3" xfId="577"/>
    <cellStyle name="강조색3 2_1) 도로시설물" xfId="578"/>
    <cellStyle name="강조색3 3" xfId="579"/>
    <cellStyle name="강조색3 3 2" xfId="580"/>
    <cellStyle name="강조색4" xfId="581"/>
    <cellStyle name="강조색4 2" xfId="582"/>
    <cellStyle name="강조색4 2 2" xfId="583"/>
    <cellStyle name="강조색4 2 2 2" xfId="584"/>
    <cellStyle name="강조색4 2 3" xfId="585"/>
    <cellStyle name="강조색4 2_1) 도로시설물" xfId="586"/>
    <cellStyle name="강조색4 3" xfId="587"/>
    <cellStyle name="강조색4 3 2" xfId="588"/>
    <cellStyle name="강조색5" xfId="589"/>
    <cellStyle name="강조색5 2" xfId="590"/>
    <cellStyle name="강조색5 2 2" xfId="591"/>
    <cellStyle name="강조색5 3" xfId="592"/>
    <cellStyle name="강조색6" xfId="593"/>
    <cellStyle name="강조색6 2" xfId="594"/>
    <cellStyle name="강조색6 2 2" xfId="595"/>
    <cellStyle name="강조색6 2 2 2" xfId="596"/>
    <cellStyle name="강조색6 2 3" xfId="597"/>
    <cellStyle name="강조색6 2_1) 도로시설물" xfId="598"/>
    <cellStyle name="강조색6 3" xfId="599"/>
    <cellStyle name="강조색6 3 2" xfId="600"/>
    <cellStyle name="경고문" xfId="601"/>
    <cellStyle name="경고문 2" xfId="602"/>
    <cellStyle name="경고문 2 2" xfId="603"/>
    <cellStyle name="경고문 3" xfId="604"/>
    <cellStyle name="계산" xfId="605"/>
    <cellStyle name="계산 2" xfId="606"/>
    <cellStyle name="계산 2 2" xfId="607"/>
    <cellStyle name="계산 2 2 2" xfId="608"/>
    <cellStyle name="계산 2 3" xfId="609"/>
    <cellStyle name="계산 2_1) 도로시설물" xfId="610"/>
    <cellStyle name="계산 3" xfId="611"/>
    <cellStyle name="계산 3 2" xfId="612"/>
    <cellStyle name="고정소숫점" xfId="613"/>
    <cellStyle name="고정출력1" xfId="614"/>
    <cellStyle name="고정출력2" xfId="615"/>
    <cellStyle name="과정별배정" xfId="616"/>
    <cellStyle name="나쁨" xfId="617"/>
    <cellStyle name="나쁨 2" xfId="618"/>
    <cellStyle name="나쁨 2 2" xfId="619"/>
    <cellStyle name="나쁨 2 2 2" xfId="620"/>
    <cellStyle name="나쁨 2 3" xfId="621"/>
    <cellStyle name="나쁨 2_1) 도로시설물" xfId="622"/>
    <cellStyle name="나쁨 3" xfId="623"/>
    <cellStyle name="나쁨 3 2" xfId="624"/>
    <cellStyle name="날짜" xfId="625"/>
    <cellStyle name="달러" xfId="626"/>
    <cellStyle name="뒤에 오는 하이퍼링크_Book1" xfId="627"/>
    <cellStyle name="똿뗦먛귟 [0.00]_NT Server " xfId="628"/>
    <cellStyle name="똿뗦먛귟_NT Server " xfId="629"/>
    <cellStyle name="메모" xfId="630"/>
    <cellStyle name="메모 10" xfId="631"/>
    <cellStyle name="메모 10 2" xfId="632"/>
    <cellStyle name="메모 10 3" xfId="633"/>
    <cellStyle name="메모 11" xfId="634"/>
    <cellStyle name="메모 11 2" xfId="635"/>
    <cellStyle name="메모 11 3" xfId="636"/>
    <cellStyle name="메모 12" xfId="637"/>
    <cellStyle name="메모 12 2" xfId="638"/>
    <cellStyle name="메모 12 3" xfId="639"/>
    <cellStyle name="메모 13" xfId="640"/>
    <cellStyle name="메모 13 2" xfId="641"/>
    <cellStyle name="메모 13 3" xfId="642"/>
    <cellStyle name="메모 14" xfId="643"/>
    <cellStyle name="메모 14 2" xfId="644"/>
    <cellStyle name="메모 14 3" xfId="645"/>
    <cellStyle name="메모 15" xfId="646"/>
    <cellStyle name="메모 15 2" xfId="647"/>
    <cellStyle name="메모 15 3" xfId="648"/>
    <cellStyle name="메모 16" xfId="649"/>
    <cellStyle name="메모 16 2" xfId="650"/>
    <cellStyle name="메모 16 3" xfId="651"/>
    <cellStyle name="메모 17" xfId="652"/>
    <cellStyle name="메모 17 2" xfId="653"/>
    <cellStyle name="메모 17 3" xfId="654"/>
    <cellStyle name="메모 18" xfId="655"/>
    <cellStyle name="메모 18 2" xfId="656"/>
    <cellStyle name="메모 18 3" xfId="657"/>
    <cellStyle name="메모 19" xfId="658"/>
    <cellStyle name="메모 19 2" xfId="659"/>
    <cellStyle name="메모 19 3" xfId="660"/>
    <cellStyle name="메모 2" xfId="661"/>
    <cellStyle name="메모 2 2" xfId="662"/>
    <cellStyle name="메모 2 2 2" xfId="663"/>
    <cellStyle name="메모 2 2_1) 도로시설물" xfId="664"/>
    <cellStyle name="메모 2 3" xfId="665"/>
    <cellStyle name="메모 2 3 2" xfId="666"/>
    <cellStyle name="메모 2 3 3" xfId="667"/>
    <cellStyle name="메모 2_1) 도로시설물" xfId="668"/>
    <cellStyle name="메모 20" xfId="669"/>
    <cellStyle name="메모 20 2" xfId="670"/>
    <cellStyle name="메모 20 3" xfId="671"/>
    <cellStyle name="메모 21" xfId="672"/>
    <cellStyle name="메모 21 2" xfId="673"/>
    <cellStyle name="메모 21 3" xfId="674"/>
    <cellStyle name="메모 22" xfId="675"/>
    <cellStyle name="메모 22 2" xfId="676"/>
    <cellStyle name="메모 22 3" xfId="677"/>
    <cellStyle name="메모 23" xfId="678"/>
    <cellStyle name="메모 23 2" xfId="679"/>
    <cellStyle name="메모 23 3" xfId="680"/>
    <cellStyle name="메모 24" xfId="681"/>
    <cellStyle name="메모 24 2" xfId="682"/>
    <cellStyle name="메모 24 3" xfId="683"/>
    <cellStyle name="메모 25" xfId="684"/>
    <cellStyle name="메모 25 2" xfId="685"/>
    <cellStyle name="메모 25 3" xfId="686"/>
    <cellStyle name="메모 26" xfId="687"/>
    <cellStyle name="메모 26 2" xfId="688"/>
    <cellStyle name="메모 26 3" xfId="689"/>
    <cellStyle name="메모 27" xfId="690"/>
    <cellStyle name="메모 27 2" xfId="691"/>
    <cellStyle name="메모 27 3" xfId="692"/>
    <cellStyle name="메모 28" xfId="693"/>
    <cellStyle name="메모 28 2" xfId="694"/>
    <cellStyle name="메모 28 3" xfId="695"/>
    <cellStyle name="메모 29" xfId="696"/>
    <cellStyle name="메모 29 2" xfId="697"/>
    <cellStyle name="메모 29 3" xfId="698"/>
    <cellStyle name="메모 3" xfId="699"/>
    <cellStyle name="메모 3 2" xfId="700"/>
    <cellStyle name="메모 3_1) 도로시설물" xfId="701"/>
    <cellStyle name="메모 30" xfId="702"/>
    <cellStyle name="메모 30 2" xfId="703"/>
    <cellStyle name="메모 30 3" xfId="704"/>
    <cellStyle name="메모 31" xfId="705"/>
    <cellStyle name="메모 31 2" xfId="706"/>
    <cellStyle name="메모 31 3" xfId="707"/>
    <cellStyle name="메모 32" xfId="708"/>
    <cellStyle name="메모 32 2" xfId="709"/>
    <cellStyle name="메모 32 3" xfId="710"/>
    <cellStyle name="메모 33" xfId="711"/>
    <cellStyle name="메모 33 2" xfId="712"/>
    <cellStyle name="메모 33 3" xfId="713"/>
    <cellStyle name="메모 34" xfId="714"/>
    <cellStyle name="메모 34 2" xfId="715"/>
    <cellStyle name="메모 34 3" xfId="716"/>
    <cellStyle name="메모 35" xfId="717"/>
    <cellStyle name="메모 35 2" xfId="718"/>
    <cellStyle name="메모 35 3" xfId="719"/>
    <cellStyle name="메모 36" xfId="720"/>
    <cellStyle name="메모 36 2" xfId="721"/>
    <cellStyle name="메모 36 3" xfId="722"/>
    <cellStyle name="메모 37" xfId="723"/>
    <cellStyle name="메모 37 2" xfId="724"/>
    <cellStyle name="메모 37 3" xfId="725"/>
    <cellStyle name="메모 38" xfId="726"/>
    <cellStyle name="메모 38 2" xfId="727"/>
    <cellStyle name="메모 38 3" xfId="728"/>
    <cellStyle name="메모 39" xfId="729"/>
    <cellStyle name="메모 39 2" xfId="730"/>
    <cellStyle name="메모 39 3" xfId="731"/>
    <cellStyle name="메모 4" xfId="732"/>
    <cellStyle name="메모 4 2" xfId="733"/>
    <cellStyle name="메모 4 3" xfId="734"/>
    <cellStyle name="메모 40" xfId="735"/>
    <cellStyle name="메모 40 2" xfId="736"/>
    <cellStyle name="메모 40 3" xfId="737"/>
    <cellStyle name="메모 41" xfId="738"/>
    <cellStyle name="메모 41 2" xfId="739"/>
    <cellStyle name="메모 41 3" xfId="740"/>
    <cellStyle name="메모 42" xfId="741"/>
    <cellStyle name="메모 42 2" xfId="742"/>
    <cellStyle name="메모 42 3" xfId="743"/>
    <cellStyle name="메모 43" xfId="744"/>
    <cellStyle name="메모 43 2" xfId="745"/>
    <cellStyle name="메모 43 3" xfId="746"/>
    <cellStyle name="메모 44" xfId="747"/>
    <cellStyle name="메모 44 2" xfId="748"/>
    <cellStyle name="메모 44 3" xfId="749"/>
    <cellStyle name="메모 45" xfId="750"/>
    <cellStyle name="메모 45 2" xfId="751"/>
    <cellStyle name="메모 45 3" xfId="752"/>
    <cellStyle name="메모 46" xfId="753"/>
    <cellStyle name="메모 46 2" xfId="754"/>
    <cellStyle name="메모 46 3" xfId="755"/>
    <cellStyle name="메모 47" xfId="756"/>
    <cellStyle name="메모 47 2" xfId="757"/>
    <cellStyle name="메모 47 3" xfId="758"/>
    <cellStyle name="메모 48" xfId="759"/>
    <cellStyle name="메모 48 2" xfId="760"/>
    <cellStyle name="메모 48 3" xfId="761"/>
    <cellStyle name="메모 49" xfId="762"/>
    <cellStyle name="메모 49 2" xfId="763"/>
    <cellStyle name="메모 49 3" xfId="764"/>
    <cellStyle name="메모 5" xfId="765"/>
    <cellStyle name="메모 5 2" xfId="766"/>
    <cellStyle name="메모 5 3" xfId="767"/>
    <cellStyle name="메모 50" xfId="768"/>
    <cellStyle name="메모 50 2" xfId="769"/>
    <cellStyle name="메모 50 3" xfId="770"/>
    <cellStyle name="메모 51" xfId="771"/>
    <cellStyle name="메모 51 2" xfId="772"/>
    <cellStyle name="메모 51 3" xfId="773"/>
    <cellStyle name="메모 52" xfId="774"/>
    <cellStyle name="메모 52 2" xfId="775"/>
    <cellStyle name="메모 52 3" xfId="776"/>
    <cellStyle name="메모 53" xfId="777"/>
    <cellStyle name="메모 53 2" xfId="778"/>
    <cellStyle name="메모 53 3" xfId="779"/>
    <cellStyle name="메모 54" xfId="780"/>
    <cellStyle name="메모 54 2" xfId="781"/>
    <cellStyle name="메모 54 3" xfId="782"/>
    <cellStyle name="메모 55" xfId="783"/>
    <cellStyle name="메모 55 2" xfId="784"/>
    <cellStyle name="메모 55 3" xfId="785"/>
    <cellStyle name="메모 56" xfId="786"/>
    <cellStyle name="메모 56 2" xfId="787"/>
    <cellStyle name="메모 56 3" xfId="788"/>
    <cellStyle name="메모 57" xfId="789"/>
    <cellStyle name="메모 57 2" xfId="790"/>
    <cellStyle name="메모 57 3" xfId="791"/>
    <cellStyle name="메모 58" xfId="792"/>
    <cellStyle name="메모 58 2" xfId="793"/>
    <cellStyle name="메모 58 3" xfId="794"/>
    <cellStyle name="메모 59" xfId="795"/>
    <cellStyle name="메모 59 2" xfId="796"/>
    <cellStyle name="메모 59 3" xfId="797"/>
    <cellStyle name="메모 6" xfId="798"/>
    <cellStyle name="메모 6 2" xfId="799"/>
    <cellStyle name="메모 6 3" xfId="800"/>
    <cellStyle name="메모 60" xfId="801"/>
    <cellStyle name="메모 60 2" xfId="802"/>
    <cellStyle name="메모 60 3" xfId="803"/>
    <cellStyle name="메모 61" xfId="804"/>
    <cellStyle name="메모 61 2" xfId="805"/>
    <cellStyle name="메모 61 3" xfId="806"/>
    <cellStyle name="메모 62" xfId="807"/>
    <cellStyle name="메모 62 2" xfId="808"/>
    <cellStyle name="메모 62 3" xfId="809"/>
    <cellStyle name="메모 63" xfId="810"/>
    <cellStyle name="메모 63 2" xfId="811"/>
    <cellStyle name="메모 63 3" xfId="812"/>
    <cellStyle name="메모 64" xfId="813"/>
    <cellStyle name="메모 64 2" xfId="814"/>
    <cellStyle name="메모 64 3" xfId="815"/>
    <cellStyle name="메모 65" xfId="816"/>
    <cellStyle name="메모 65 2" xfId="817"/>
    <cellStyle name="메모 65 3" xfId="818"/>
    <cellStyle name="메모 66" xfId="819"/>
    <cellStyle name="메모 66 2" xfId="820"/>
    <cellStyle name="메모 66 3" xfId="821"/>
    <cellStyle name="메모 67" xfId="822"/>
    <cellStyle name="메모 67 2" xfId="823"/>
    <cellStyle name="메모 67 3" xfId="824"/>
    <cellStyle name="메모 68" xfId="825"/>
    <cellStyle name="메모 68 2" xfId="826"/>
    <cellStyle name="메모 68 3" xfId="827"/>
    <cellStyle name="메모 69" xfId="828"/>
    <cellStyle name="메모 69 2" xfId="829"/>
    <cellStyle name="메모 69 3" xfId="830"/>
    <cellStyle name="메모 7" xfId="831"/>
    <cellStyle name="메모 7 2" xfId="832"/>
    <cellStyle name="메모 7 3" xfId="833"/>
    <cellStyle name="메모 70" xfId="834"/>
    <cellStyle name="메모 70 2" xfId="835"/>
    <cellStyle name="메모 70 3" xfId="836"/>
    <cellStyle name="메모 71" xfId="837"/>
    <cellStyle name="메모 71 2" xfId="838"/>
    <cellStyle name="메모 71 3" xfId="839"/>
    <cellStyle name="메모 72" xfId="840"/>
    <cellStyle name="메모 72 2" xfId="841"/>
    <cellStyle name="메모 72 3" xfId="842"/>
    <cellStyle name="메모 73" xfId="843"/>
    <cellStyle name="메모 73 2" xfId="844"/>
    <cellStyle name="메모 73 3" xfId="845"/>
    <cellStyle name="메모 74" xfId="846"/>
    <cellStyle name="메모 74 2" xfId="847"/>
    <cellStyle name="메모 74 3" xfId="848"/>
    <cellStyle name="메모 75" xfId="849"/>
    <cellStyle name="메모 75 2" xfId="850"/>
    <cellStyle name="메모 75 3" xfId="851"/>
    <cellStyle name="메모 76" xfId="852"/>
    <cellStyle name="메모 76 2" xfId="853"/>
    <cellStyle name="메모 76 3" xfId="854"/>
    <cellStyle name="메모 77" xfId="855"/>
    <cellStyle name="메모 77 2" xfId="856"/>
    <cellStyle name="메모 77 3" xfId="857"/>
    <cellStyle name="메모 78" xfId="858"/>
    <cellStyle name="메모 78 2" xfId="859"/>
    <cellStyle name="메모 78 3" xfId="860"/>
    <cellStyle name="메모 79" xfId="861"/>
    <cellStyle name="메모 79 2" xfId="862"/>
    <cellStyle name="메모 79 3" xfId="863"/>
    <cellStyle name="메모 8" xfId="864"/>
    <cellStyle name="메모 8 2" xfId="865"/>
    <cellStyle name="메모 8 3" xfId="866"/>
    <cellStyle name="메모 80" xfId="867"/>
    <cellStyle name="메모 80 2" xfId="868"/>
    <cellStyle name="메모 80 3" xfId="869"/>
    <cellStyle name="메모 81" xfId="870"/>
    <cellStyle name="메모 81 2" xfId="871"/>
    <cellStyle name="메모 81 3" xfId="872"/>
    <cellStyle name="메모 82" xfId="873"/>
    <cellStyle name="메모 82 2" xfId="874"/>
    <cellStyle name="메모 82 3" xfId="875"/>
    <cellStyle name="메모 83" xfId="876"/>
    <cellStyle name="메모 83 2" xfId="877"/>
    <cellStyle name="메모 83 3" xfId="878"/>
    <cellStyle name="메모 84" xfId="879"/>
    <cellStyle name="메모 84 2" xfId="880"/>
    <cellStyle name="메모 84 3" xfId="881"/>
    <cellStyle name="메모 85" xfId="882"/>
    <cellStyle name="메모 85 2" xfId="883"/>
    <cellStyle name="메모 85 3" xfId="884"/>
    <cellStyle name="메모 86" xfId="885"/>
    <cellStyle name="메모 86 2" xfId="886"/>
    <cellStyle name="메모 86 3" xfId="887"/>
    <cellStyle name="메모 87" xfId="888"/>
    <cellStyle name="메모 87 2" xfId="889"/>
    <cellStyle name="메모 87 3" xfId="890"/>
    <cellStyle name="메모 9" xfId="891"/>
    <cellStyle name="메모 9 2" xfId="892"/>
    <cellStyle name="메모 9 3" xfId="893"/>
    <cellStyle name="믅됞 [0.00]_NT Server " xfId="894"/>
    <cellStyle name="믅됞_NT Server " xfId="895"/>
    <cellStyle name="바탕글" xfId="896"/>
    <cellStyle name="Percent" xfId="897"/>
    <cellStyle name="백분율 2" xfId="898"/>
    <cellStyle name="백분율 2 2" xfId="899"/>
    <cellStyle name="백분율 3" xfId="900"/>
    <cellStyle name="백분율 4" xfId="901"/>
    <cellStyle name="보통" xfId="902"/>
    <cellStyle name="보통 2" xfId="903"/>
    <cellStyle name="보통 2 2" xfId="904"/>
    <cellStyle name="보통 2 2 2" xfId="905"/>
    <cellStyle name="보통 2 3" xfId="906"/>
    <cellStyle name="보통 2_1) 도로시설물" xfId="907"/>
    <cellStyle name="보통 3" xfId="908"/>
    <cellStyle name="보통 3 2" xfId="909"/>
    <cellStyle name="본문" xfId="910"/>
    <cellStyle name="부제목" xfId="911"/>
    <cellStyle name="뷭?_BOOKSHIP" xfId="912"/>
    <cellStyle name="설명 텍스트" xfId="913"/>
    <cellStyle name="설명 텍스트 2" xfId="914"/>
    <cellStyle name="설명 텍스트 2 2" xfId="915"/>
    <cellStyle name="설명 텍스트 3" xfId="916"/>
    <cellStyle name="셀 확인" xfId="917"/>
    <cellStyle name="셀 확인 2" xfId="918"/>
    <cellStyle name="셀 확인 2 2" xfId="919"/>
    <cellStyle name="셀 확인 2_1) 도로시설물" xfId="920"/>
    <cellStyle name="셀 확인 3" xfId="921"/>
    <cellStyle name="숫자(R)" xfId="922"/>
    <cellStyle name="Comma" xfId="923"/>
    <cellStyle name="Comma [0]" xfId="924"/>
    <cellStyle name="쉼표 [0] 10" xfId="925"/>
    <cellStyle name="쉼표 [0] 10 2" xfId="926"/>
    <cellStyle name="쉼표 [0] 10 3" xfId="927"/>
    <cellStyle name="쉼표 [0] 10 3 2" xfId="928"/>
    <cellStyle name="쉼표 [0] 11" xfId="929"/>
    <cellStyle name="쉼표 [0] 12" xfId="930"/>
    <cellStyle name="쉼표 [0] 13" xfId="931"/>
    <cellStyle name="쉼표 [0] 13 10" xfId="932"/>
    <cellStyle name="쉼표 [0] 13 11" xfId="933"/>
    <cellStyle name="쉼표 [0] 13 11 2" xfId="934"/>
    <cellStyle name="쉼표 [0] 13 2" xfId="935"/>
    <cellStyle name="쉼표 [0] 13 3" xfId="936"/>
    <cellStyle name="쉼표 [0] 13 4" xfId="937"/>
    <cellStyle name="쉼표 [0] 13 5" xfId="938"/>
    <cellStyle name="쉼표 [0] 13 6" xfId="939"/>
    <cellStyle name="쉼표 [0] 13 7" xfId="940"/>
    <cellStyle name="쉼표 [0] 13 8" xfId="941"/>
    <cellStyle name="쉼표 [0] 13 9" xfId="942"/>
    <cellStyle name="쉼표 [0] 14" xfId="943"/>
    <cellStyle name="쉼표 [0] 14 2" xfId="944"/>
    <cellStyle name="쉼표 [0] 14 3" xfId="945"/>
    <cellStyle name="쉼표 [0] 15" xfId="946"/>
    <cellStyle name="쉼표 [0] 16" xfId="947"/>
    <cellStyle name="쉼표 [0] 17" xfId="948"/>
    <cellStyle name="쉼표 [0] 18" xfId="949"/>
    <cellStyle name="쉼표 [0] 19" xfId="950"/>
    <cellStyle name="쉼표 [0] 2" xfId="951"/>
    <cellStyle name="쉼표 [0] 2 10" xfId="952"/>
    <cellStyle name="쉼표 [0] 2 10 2" xfId="953"/>
    <cellStyle name="쉼표 [0] 2 10 3" xfId="954"/>
    <cellStyle name="쉼표 [0] 2 11" xfId="955"/>
    <cellStyle name="쉼표 [0] 2 12" xfId="956"/>
    <cellStyle name="쉼표 [0] 2 13" xfId="957"/>
    <cellStyle name="쉼표 [0] 2 14" xfId="958"/>
    <cellStyle name="쉼표 [0] 2 2" xfId="959"/>
    <cellStyle name="쉼표 [0] 2 2 2" xfId="960"/>
    <cellStyle name="쉼표 [0] 2 2 2 2" xfId="961"/>
    <cellStyle name="쉼표 [0] 2 2 2 3" xfId="962"/>
    <cellStyle name="쉼표 [0] 2 2 3" xfId="963"/>
    <cellStyle name="쉼표 [0] 2 2 4" xfId="964"/>
    <cellStyle name="쉼표 [0] 2 2 5" xfId="965"/>
    <cellStyle name="쉼표 [0] 2 2_1) 도로시설물" xfId="966"/>
    <cellStyle name="쉼표 [0] 2 3" xfId="967"/>
    <cellStyle name="쉼표 [0] 2 3 2" xfId="968"/>
    <cellStyle name="쉼표 [0] 2 3_1) 도로시설물" xfId="969"/>
    <cellStyle name="쉼표 [0] 2 4" xfId="970"/>
    <cellStyle name="쉼표 [0] 2 4 2" xfId="971"/>
    <cellStyle name="쉼표 [0] 2 4 3" xfId="972"/>
    <cellStyle name="쉼표 [0] 2 5" xfId="973"/>
    <cellStyle name="쉼표 [0] 2 5 2" xfId="974"/>
    <cellStyle name="쉼표 [0] 2 6" xfId="975"/>
    <cellStyle name="쉼표 [0] 2 7" xfId="976"/>
    <cellStyle name="쉼표 [0] 2 8" xfId="977"/>
    <cellStyle name="쉼표 [0] 2 9" xfId="978"/>
    <cellStyle name="쉼표 [0] 2 9 2" xfId="979"/>
    <cellStyle name="쉼표 [0] 2 9 3" xfId="980"/>
    <cellStyle name="쉼표 [0] 2_(완료)통계연보자료_사업체(출판인쇄기록매체등)이병우" xfId="981"/>
    <cellStyle name="쉼표 [0] 20" xfId="982"/>
    <cellStyle name="쉼표 [0] 21" xfId="983"/>
    <cellStyle name="쉼표 [0] 22" xfId="984"/>
    <cellStyle name="쉼표 [0] 23" xfId="985"/>
    <cellStyle name="쉼표 [0] 24" xfId="986"/>
    <cellStyle name="쉼표 [0] 25" xfId="987"/>
    <cellStyle name="쉼표 [0] 26" xfId="988"/>
    <cellStyle name="쉼표 [0] 27" xfId="989"/>
    <cellStyle name="쉼표 [0] 28" xfId="990"/>
    <cellStyle name="쉼표 [0] 29" xfId="991"/>
    <cellStyle name="쉼표 [0] 3" xfId="992"/>
    <cellStyle name="쉼표 [0] 3 2" xfId="993"/>
    <cellStyle name="쉼표 [0] 3 2 2" xfId="994"/>
    <cellStyle name="쉼표 [0] 3 2 2 2" xfId="995"/>
    <cellStyle name="쉼표 [0] 3 2 2_1) 도로시설물" xfId="996"/>
    <cellStyle name="쉼표 [0] 3 2 3" xfId="997"/>
    <cellStyle name="쉼표 [0] 3 3" xfId="998"/>
    <cellStyle name="쉼표 [0] 3 3 2" xfId="999"/>
    <cellStyle name="쉼표 [0] 3 3 3" xfId="1000"/>
    <cellStyle name="쉼표 [0] 3 4" xfId="1001"/>
    <cellStyle name="쉼표 [0] 3 5" xfId="1002"/>
    <cellStyle name="쉼표 [0] 3 6" xfId="1003"/>
    <cellStyle name="쉼표 [0] 3 7" xfId="1004"/>
    <cellStyle name="쉼표 [0] 3_13.환경(2011)" xfId="1005"/>
    <cellStyle name="쉼표 [0] 30" xfId="1006"/>
    <cellStyle name="쉼표 [0] 31" xfId="1007"/>
    <cellStyle name="쉼표 [0] 32" xfId="1008"/>
    <cellStyle name="쉼표 [0] 33" xfId="1009"/>
    <cellStyle name="쉼표 [0] 33 10" xfId="1010"/>
    <cellStyle name="쉼표 [0] 33 2" xfId="1011"/>
    <cellStyle name="쉼표 [0] 33 2 2" xfId="1012"/>
    <cellStyle name="쉼표 [0] 33 2 2 2" xfId="1013"/>
    <cellStyle name="쉼표 [0] 33 2 2 3" xfId="1014"/>
    <cellStyle name="쉼표 [0] 33 2 3" xfId="1015"/>
    <cellStyle name="쉼표 [0] 33 2 3 2" xfId="1016"/>
    <cellStyle name="쉼표 [0] 33 2 3 3" xfId="1017"/>
    <cellStyle name="쉼표 [0] 33 2 4" xfId="1018"/>
    <cellStyle name="쉼표 [0] 33 2 5" xfId="1019"/>
    <cellStyle name="쉼표 [0] 33 3" xfId="1020"/>
    <cellStyle name="쉼표 [0] 33 3 2" xfId="1021"/>
    <cellStyle name="쉼표 [0] 33 3 2 2" xfId="1022"/>
    <cellStyle name="쉼표 [0] 33 3 2 3" xfId="1023"/>
    <cellStyle name="쉼표 [0] 33 3 3" xfId="1024"/>
    <cellStyle name="쉼표 [0] 33 3 3 2" xfId="1025"/>
    <cellStyle name="쉼표 [0] 33 3 3 3" xfId="1026"/>
    <cellStyle name="쉼표 [0] 33 3 4" xfId="1027"/>
    <cellStyle name="쉼표 [0] 33 3 5" xfId="1028"/>
    <cellStyle name="쉼표 [0] 33 4" xfId="1029"/>
    <cellStyle name="쉼표 [0] 33 4 2" xfId="1030"/>
    <cellStyle name="쉼표 [0] 33 4 3" xfId="1031"/>
    <cellStyle name="쉼표 [0] 33 5" xfId="1032"/>
    <cellStyle name="쉼표 [0] 33 5 2" xfId="1033"/>
    <cellStyle name="쉼표 [0] 33 5 3" xfId="1034"/>
    <cellStyle name="쉼표 [0] 33 6" xfId="1035"/>
    <cellStyle name="쉼표 [0] 33 6 2" xfId="1036"/>
    <cellStyle name="쉼표 [0] 33 6 3" xfId="1037"/>
    <cellStyle name="쉼표 [0] 33 7" xfId="1038"/>
    <cellStyle name="쉼표 [0] 33 7 2" xfId="1039"/>
    <cellStyle name="쉼표 [0] 33 7 3" xfId="1040"/>
    <cellStyle name="쉼표 [0] 33 8" xfId="1041"/>
    <cellStyle name="쉼표 [0] 33 8 2" xfId="1042"/>
    <cellStyle name="쉼표 [0] 33 8 3" xfId="1043"/>
    <cellStyle name="쉼표 [0] 33 9" xfId="1044"/>
    <cellStyle name="쉼표 [0] 34" xfId="1045"/>
    <cellStyle name="쉼표 [0] 34 2" xfId="1046"/>
    <cellStyle name="쉼표 [0] 34 2 2" xfId="1047"/>
    <cellStyle name="쉼표 [0] 34 2 3" xfId="1048"/>
    <cellStyle name="쉼표 [0] 34 3" xfId="1049"/>
    <cellStyle name="쉼표 [0] 35" xfId="1050"/>
    <cellStyle name="쉼표 [0] 35 2" xfId="1051"/>
    <cellStyle name="쉼표 [0] 36" xfId="1052"/>
    <cellStyle name="쉼표 [0] 37" xfId="1053"/>
    <cellStyle name="쉼표 [0] 4" xfId="1054"/>
    <cellStyle name="쉼표 [0] 4 2" xfId="1055"/>
    <cellStyle name="쉼표 [0] 4 2 2" xfId="1056"/>
    <cellStyle name="쉼표 [0] 4 3" xfId="1057"/>
    <cellStyle name="쉼표 [0] 4 3 2" xfId="1058"/>
    <cellStyle name="쉼표 [0] 4 3 3" xfId="1059"/>
    <cellStyle name="쉼표 [0] 4 4" xfId="1060"/>
    <cellStyle name="쉼표 [0] 4 5" xfId="1061"/>
    <cellStyle name="쉼표 [0] 4 6" xfId="1062"/>
    <cellStyle name="쉼표 [0] 4 7" xfId="1063"/>
    <cellStyle name="쉼표 [0] 4_13.환경(2011)" xfId="1064"/>
    <cellStyle name="쉼표 [0] 5" xfId="1065"/>
    <cellStyle name="쉼표 [0] 5 2" xfId="1066"/>
    <cellStyle name="쉼표 [0] 5 2 2" xfId="1067"/>
    <cellStyle name="쉼표 [0] 5 2 2 2" xfId="1068"/>
    <cellStyle name="쉼표 [0] 5 2 2_1) 도로시설물" xfId="1069"/>
    <cellStyle name="쉼표 [0] 5 2_1) 도로시설물" xfId="1070"/>
    <cellStyle name="쉼표 [0] 5 3" xfId="1071"/>
    <cellStyle name="쉼표 [0] 5 3 2" xfId="1072"/>
    <cellStyle name="쉼표 [0] 5 4" xfId="1073"/>
    <cellStyle name="쉼표 [0] 5 5" xfId="1074"/>
    <cellStyle name="쉼표 [0] 5_13.환경(2011)" xfId="1075"/>
    <cellStyle name="쉼표 [0] 51" xfId="1076"/>
    <cellStyle name="쉼표 [0] 6" xfId="1077"/>
    <cellStyle name="쉼표 [0] 6 2" xfId="1078"/>
    <cellStyle name="쉼표 [0] 6 2 2" xfId="1079"/>
    <cellStyle name="쉼표 [0] 6 3" xfId="1080"/>
    <cellStyle name="쉼표 [0] 6 4" xfId="1081"/>
    <cellStyle name="쉼표 [0] 6_1) 도로시설물" xfId="1082"/>
    <cellStyle name="쉼표 [0] 7" xfId="1083"/>
    <cellStyle name="쉼표 [0] 7 2" xfId="1084"/>
    <cellStyle name="쉼표 [0] 75" xfId="1085"/>
    <cellStyle name="쉼표 [0] 76" xfId="1086"/>
    <cellStyle name="쉼표 [0] 78" xfId="1087"/>
    <cellStyle name="쉼표 [0] 79" xfId="1088"/>
    <cellStyle name="쉼표 [0] 8" xfId="1089"/>
    <cellStyle name="쉼표 [0] 80" xfId="1090"/>
    <cellStyle name="쉼표 [0] 81" xfId="1091"/>
    <cellStyle name="쉼표 [0] 82" xfId="1092"/>
    <cellStyle name="쉼표 [0] 84" xfId="1093"/>
    <cellStyle name="쉼표 [0] 85" xfId="1094"/>
    <cellStyle name="쉼표 [0] 9" xfId="1095"/>
    <cellStyle name="쉼표 [0]_03-인구" xfId="1096"/>
    <cellStyle name="쉼표 [0]_03-인구(기획)" xfId="1097"/>
    <cellStyle name="쉼표 [0]_03-인구(시군)" xfId="1098"/>
    <cellStyle name="쉼표 [0]_읍면동별 세대 및 인구" xfId="1099"/>
    <cellStyle name="스타일 1" xfId="1100"/>
    <cellStyle name="스타일 1 2" xfId="1101"/>
    <cellStyle name="연결된 셀" xfId="1102"/>
    <cellStyle name="연결된 셀 2" xfId="1103"/>
    <cellStyle name="연결된 셀 2 2" xfId="1104"/>
    <cellStyle name="연결된 셀 2 2 2" xfId="1105"/>
    <cellStyle name="연결된 셀 2 3" xfId="1106"/>
    <cellStyle name="연결된 셀 2_1) 도로시설물" xfId="1107"/>
    <cellStyle name="연결된 셀 3" xfId="1108"/>
    <cellStyle name="연결된 셀 3 2" xfId="1109"/>
    <cellStyle name="Followed Hyperlink" xfId="1110"/>
    <cellStyle name="요약" xfId="1111"/>
    <cellStyle name="요약 2" xfId="1112"/>
    <cellStyle name="요약 2 2" xfId="1113"/>
    <cellStyle name="요약 2 2 2" xfId="1114"/>
    <cellStyle name="요약 2 3" xfId="1115"/>
    <cellStyle name="요약 2_1) 도로시설물" xfId="1116"/>
    <cellStyle name="요약 3" xfId="1117"/>
    <cellStyle name="요약 3 2" xfId="1118"/>
    <cellStyle name="입력" xfId="1119"/>
    <cellStyle name="입력 2" xfId="1120"/>
    <cellStyle name="입력 2 2" xfId="1121"/>
    <cellStyle name="입력 2 2 2" xfId="1122"/>
    <cellStyle name="입력 2 3" xfId="1123"/>
    <cellStyle name="입력 2_1) 도로시설물" xfId="1124"/>
    <cellStyle name="입력 3" xfId="1125"/>
    <cellStyle name="입력 3 2" xfId="1126"/>
    <cellStyle name="자리수" xfId="1127"/>
    <cellStyle name="자리수0" xfId="1128"/>
    <cellStyle name="작은제목" xfId="1129"/>
    <cellStyle name="제목" xfId="1130"/>
    <cellStyle name="제목 1" xfId="1131"/>
    <cellStyle name="제목 1 2" xfId="1132"/>
    <cellStyle name="제목 1 2 2" xfId="1133"/>
    <cellStyle name="제목 1 2 2 2" xfId="1134"/>
    <cellStyle name="제목 1 2 3" xfId="1135"/>
    <cellStyle name="제목 1 2_1) 도로시설물" xfId="1136"/>
    <cellStyle name="제목 1 3" xfId="1137"/>
    <cellStyle name="제목 1 3 2" xfId="1138"/>
    <cellStyle name="제목 2" xfId="1139"/>
    <cellStyle name="제목 2 2" xfId="1140"/>
    <cellStyle name="제목 2 2 2" xfId="1141"/>
    <cellStyle name="제목 2 2 2 2" xfId="1142"/>
    <cellStyle name="제목 2 2 3" xfId="1143"/>
    <cellStyle name="제목 2 2_1) 도로시설물" xfId="1144"/>
    <cellStyle name="제목 2 3" xfId="1145"/>
    <cellStyle name="제목 2 3 2" xfId="1146"/>
    <cellStyle name="제목 3" xfId="1147"/>
    <cellStyle name="제목 3 2" xfId="1148"/>
    <cellStyle name="제목 3 2 2" xfId="1149"/>
    <cellStyle name="제목 3 2 2 2" xfId="1150"/>
    <cellStyle name="제목 3 2 3" xfId="1151"/>
    <cellStyle name="제목 3 2_1) 도로시설물" xfId="1152"/>
    <cellStyle name="제목 3 3" xfId="1153"/>
    <cellStyle name="제목 3 3 2" xfId="1154"/>
    <cellStyle name="제목 4" xfId="1155"/>
    <cellStyle name="제목 4 2" xfId="1156"/>
    <cellStyle name="제목 4 2 2" xfId="1157"/>
    <cellStyle name="제목 4 2 2 2" xfId="1158"/>
    <cellStyle name="제목 4 2 3" xfId="1159"/>
    <cellStyle name="제목 4 2_1) 도로시설물" xfId="1160"/>
    <cellStyle name="제목 4 3" xfId="1161"/>
    <cellStyle name="제목 4 3 2" xfId="1162"/>
    <cellStyle name="제목 5" xfId="1163"/>
    <cellStyle name="제목 5 2" xfId="1164"/>
    <cellStyle name="제목 6" xfId="1165"/>
    <cellStyle name="제목 6 2" xfId="1166"/>
    <cellStyle name="좋음" xfId="1167"/>
    <cellStyle name="좋음 2" xfId="1168"/>
    <cellStyle name="좋음 2 2" xfId="1169"/>
    <cellStyle name="좋음 2 2 2" xfId="1170"/>
    <cellStyle name="좋음 2 3" xfId="1171"/>
    <cellStyle name="좋음 2_1) 도로시설물" xfId="1172"/>
    <cellStyle name="좋음 3" xfId="1173"/>
    <cellStyle name="좋음 3 2" xfId="1174"/>
    <cellStyle name="쪽번호" xfId="1175"/>
    <cellStyle name="출력" xfId="1176"/>
    <cellStyle name="출력 2" xfId="1177"/>
    <cellStyle name="출력 2 2" xfId="1178"/>
    <cellStyle name="출력 2 2 2" xfId="1179"/>
    <cellStyle name="출력 2 3" xfId="1180"/>
    <cellStyle name="출력 2_1) 도로시설물" xfId="1181"/>
    <cellStyle name="출력 3" xfId="1182"/>
    <cellStyle name="출력 3 2" xfId="1183"/>
    <cellStyle name="콤마 [0]" xfId="1184"/>
    <cellStyle name="콤마 [0]_7. 인구이동" xfId="1185"/>
    <cellStyle name="콤마_  종  합  " xfId="1186"/>
    <cellStyle name="큰제목" xfId="1187"/>
    <cellStyle name="큰제목 2" xfId="1188"/>
    <cellStyle name="Currency" xfId="1189"/>
    <cellStyle name="Currency [0]" xfId="1190"/>
    <cellStyle name="통화 [0] 2" xfId="1191"/>
    <cellStyle name="통화 [0] 3" xfId="1192"/>
    <cellStyle name="통화 [0] 4" xfId="1193"/>
    <cellStyle name="퍼센트" xfId="1194"/>
    <cellStyle name="표준 10" xfId="1195"/>
    <cellStyle name="표준 10 2" xfId="1196"/>
    <cellStyle name="표준 100" xfId="1197"/>
    <cellStyle name="표준 101" xfId="1198"/>
    <cellStyle name="표준 102" xfId="1199"/>
    <cellStyle name="표준 102 2" xfId="1200"/>
    <cellStyle name="표준 102 3" xfId="1201"/>
    <cellStyle name="표준 103" xfId="1202"/>
    <cellStyle name="표준 103 2" xfId="1203"/>
    <cellStyle name="표준 104" xfId="1204"/>
    <cellStyle name="표준 104 2" xfId="1205"/>
    <cellStyle name="표준 105" xfId="1206"/>
    <cellStyle name="표준 105 2" xfId="1207"/>
    <cellStyle name="표준 106" xfId="1208"/>
    <cellStyle name="표준 106 2" xfId="1209"/>
    <cellStyle name="표준 107" xfId="1210"/>
    <cellStyle name="표준 107 2" xfId="1211"/>
    <cellStyle name="표준 108" xfId="1212"/>
    <cellStyle name="표준 108 2" xfId="1213"/>
    <cellStyle name="표준 109" xfId="1214"/>
    <cellStyle name="표준 109 2" xfId="1215"/>
    <cellStyle name="표준 11" xfId="1216"/>
    <cellStyle name="표준 11 2" xfId="1217"/>
    <cellStyle name="표준 110" xfId="1218"/>
    <cellStyle name="표준 110 2" xfId="1219"/>
    <cellStyle name="표준 111" xfId="1220"/>
    <cellStyle name="표준 111 2" xfId="1221"/>
    <cellStyle name="표준 112" xfId="1222"/>
    <cellStyle name="표준 112 2" xfId="1223"/>
    <cellStyle name="표준 113" xfId="1224"/>
    <cellStyle name="표준 113 2" xfId="1225"/>
    <cellStyle name="표준 114" xfId="1226"/>
    <cellStyle name="표준 114 2" xfId="1227"/>
    <cellStyle name="표준 115" xfId="1228"/>
    <cellStyle name="표준 116" xfId="1229"/>
    <cellStyle name="표준 116 2" xfId="1230"/>
    <cellStyle name="표준 117" xfId="1231"/>
    <cellStyle name="표준 118" xfId="1232"/>
    <cellStyle name="표준 119" xfId="1233"/>
    <cellStyle name="표준 12" xfId="1234"/>
    <cellStyle name="표준 12 2" xfId="1235"/>
    <cellStyle name="표준 120" xfId="1236"/>
    <cellStyle name="표준 121" xfId="1237"/>
    <cellStyle name="표준 122" xfId="1238"/>
    <cellStyle name="표준 123" xfId="1239"/>
    <cellStyle name="표준 124" xfId="1240"/>
    <cellStyle name="표준 125" xfId="1241"/>
    <cellStyle name="표준 126" xfId="1242"/>
    <cellStyle name="표준 13" xfId="1243"/>
    <cellStyle name="표준 13 2" xfId="1244"/>
    <cellStyle name="표준 14" xfId="1245"/>
    <cellStyle name="표준 14 2" xfId="1246"/>
    <cellStyle name="표준 15" xfId="1247"/>
    <cellStyle name="표준 15 2" xfId="1248"/>
    <cellStyle name="표준 16" xfId="1249"/>
    <cellStyle name="표준 16 2" xfId="1250"/>
    <cellStyle name="표준 168" xfId="1251"/>
    <cellStyle name="표준 169" xfId="1252"/>
    <cellStyle name="표준 17" xfId="1253"/>
    <cellStyle name="표준 17 2" xfId="1254"/>
    <cellStyle name="표준 170" xfId="1255"/>
    <cellStyle name="표준 171" xfId="1256"/>
    <cellStyle name="표준 172" xfId="1257"/>
    <cellStyle name="표준 173" xfId="1258"/>
    <cellStyle name="표준 175" xfId="1259"/>
    <cellStyle name="표준 176" xfId="1260"/>
    <cellStyle name="표준 177" xfId="1261"/>
    <cellStyle name="표준 178" xfId="1262"/>
    <cellStyle name="표준 179" xfId="1263"/>
    <cellStyle name="표준 18" xfId="1264"/>
    <cellStyle name="표준 18 2" xfId="1265"/>
    <cellStyle name="표준 180" xfId="1266"/>
    <cellStyle name="표준 181" xfId="1267"/>
    <cellStyle name="표준 182" xfId="1268"/>
    <cellStyle name="표준 183" xfId="1269"/>
    <cellStyle name="표준 19" xfId="1270"/>
    <cellStyle name="표준 19 2" xfId="1271"/>
    <cellStyle name="표준 19 3" xfId="1272"/>
    <cellStyle name="표준 19 4" xfId="1273"/>
    <cellStyle name="표준 19 5" xfId="1274"/>
    <cellStyle name="표준 19_14-16.공공도서관" xfId="1275"/>
    <cellStyle name="표준 2" xfId="1276"/>
    <cellStyle name="표준 2 10" xfId="1277"/>
    <cellStyle name="표준 2 11" xfId="1278"/>
    <cellStyle name="표준 2 11 2" xfId="1279"/>
    <cellStyle name="표준 2 12" xfId="1280"/>
    <cellStyle name="표준 2 13" xfId="1281"/>
    <cellStyle name="표준 2 14" xfId="1282"/>
    <cellStyle name="표준 2 15" xfId="1283"/>
    <cellStyle name="표준 2 16" xfId="1284"/>
    <cellStyle name="표준 2 17" xfId="1285"/>
    <cellStyle name="표준 2 2" xfId="1286"/>
    <cellStyle name="표준 2 2 2" xfId="1287"/>
    <cellStyle name="표준 2 2 2 2" xfId="1288"/>
    <cellStyle name="표준 2 2 3" xfId="1289"/>
    <cellStyle name="표준 2 2 4" xfId="1290"/>
    <cellStyle name="표준 2 2_1) 도로시설물" xfId="1291"/>
    <cellStyle name="표준 2 3" xfId="1292"/>
    <cellStyle name="표준 2 3 2" xfId="1293"/>
    <cellStyle name="표준 2 3 2 2" xfId="1294"/>
    <cellStyle name="표준 2 3 3" xfId="1295"/>
    <cellStyle name="표준 2 3 4" xfId="1296"/>
    <cellStyle name="표준 2 4" xfId="1297"/>
    <cellStyle name="표준 2 5" xfId="1298"/>
    <cellStyle name="표준 2 5 2" xfId="1299"/>
    <cellStyle name="표준 2 5 3" xfId="1300"/>
    <cellStyle name="표준 2 6" xfId="1301"/>
    <cellStyle name="표준 2 7" xfId="1302"/>
    <cellStyle name="표준 2 8" xfId="1303"/>
    <cellStyle name="표준 2 9" xfId="1304"/>
    <cellStyle name="표준 2_(붙임2) 시정통계 활용도 의견조사표" xfId="1305"/>
    <cellStyle name="표준 20" xfId="1306"/>
    <cellStyle name="표준 20 2" xfId="1307"/>
    <cellStyle name="표준 20 3" xfId="1308"/>
    <cellStyle name="표준 20 4" xfId="1309"/>
    <cellStyle name="표준 20 5" xfId="1310"/>
    <cellStyle name="표준 20 6" xfId="1311"/>
    <cellStyle name="표준 21" xfId="1312"/>
    <cellStyle name="표준 21 2" xfId="1313"/>
    <cellStyle name="표준 21 3" xfId="1314"/>
    <cellStyle name="표준 21 4" xfId="1315"/>
    <cellStyle name="표준 21 5" xfId="1316"/>
    <cellStyle name="표준 21 6" xfId="1317"/>
    <cellStyle name="표준 22" xfId="1318"/>
    <cellStyle name="표준 22 2" xfId="1319"/>
    <cellStyle name="표준 22 3" xfId="1320"/>
    <cellStyle name="표준 22 4" xfId="1321"/>
    <cellStyle name="표준 22 5" xfId="1322"/>
    <cellStyle name="표준 22 6" xfId="1323"/>
    <cellStyle name="표준 23" xfId="1324"/>
    <cellStyle name="표준 23 2" xfId="1325"/>
    <cellStyle name="표준 24" xfId="1326"/>
    <cellStyle name="표준 24 2" xfId="1327"/>
    <cellStyle name="표준 25" xfId="1328"/>
    <cellStyle name="표준 25 2" xfId="1329"/>
    <cellStyle name="표준 256" xfId="1330"/>
    <cellStyle name="표준 257" xfId="1331"/>
    <cellStyle name="표준 258" xfId="1332"/>
    <cellStyle name="표준 259" xfId="1333"/>
    <cellStyle name="표준 26" xfId="1334"/>
    <cellStyle name="표준 26 2" xfId="1335"/>
    <cellStyle name="표준 260" xfId="1336"/>
    <cellStyle name="표준 261" xfId="1337"/>
    <cellStyle name="표준 262" xfId="1338"/>
    <cellStyle name="표준 263" xfId="1339"/>
    <cellStyle name="표준 264" xfId="1340"/>
    <cellStyle name="표준 265" xfId="1341"/>
    <cellStyle name="표준 266" xfId="1342"/>
    <cellStyle name="표준 267" xfId="1343"/>
    <cellStyle name="표준 268" xfId="1344"/>
    <cellStyle name="표준 269" xfId="1345"/>
    <cellStyle name="표준 27" xfId="1346"/>
    <cellStyle name="표준 27 2" xfId="1347"/>
    <cellStyle name="표준 27 2 2" xfId="1348"/>
    <cellStyle name="표준 27 2 2 2" xfId="1349"/>
    <cellStyle name="표준 27 2 3" xfId="1350"/>
    <cellStyle name="표준 27 2 3 2" xfId="1351"/>
    <cellStyle name="표준 27 2 4" xfId="1352"/>
    <cellStyle name="표준 27 3" xfId="1353"/>
    <cellStyle name="표준 27 3 2" xfId="1354"/>
    <cellStyle name="표준 27 3 2 2" xfId="1355"/>
    <cellStyle name="표준 27 3 3" xfId="1356"/>
    <cellStyle name="표준 27 3 3 2" xfId="1357"/>
    <cellStyle name="표준 27 3 4" xfId="1358"/>
    <cellStyle name="표준 27 4" xfId="1359"/>
    <cellStyle name="표준 27 4 2" xfId="1360"/>
    <cellStyle name="표준 27 5" xfId="1361"/>
    <cellStyle name="표준 27 5 2" xfId="1362"/>
    <cellStyle name="표준 27 6" xfId="1363"/>
    <cellStyle name="표준 27 6 2" xfId="1364"/>
    <cellStyle name="표준 27 7" xfId="1365"/>
    <cellStyle name="표준 27 7 2" xfId="1366"/>
    <cellStyle name="표준 27 8" xfId="1367"/>
    <cellStyle name="표준 27 8 2" xfId="1368"/>
    <cellStyle name="표준 27 9" xfId="1369"/>
    <cellStyle name="표준 270" xfId="1370"/>
    <cellStyle name="표준 271" xfId="1371"/>
    <cellStyle name="표준 272" xfId="1372"/>
    <cellStyle name="표준 273" xfId="1373"/>
    <cellStyle name="표준 274" xfId="1374"/>
    <cellStyle name="표준 275" xfId="1375"/>
    <cellStyle name="표준 276" xfId="1376"/>
    <cellStyle name="표준 277" xfId="1377"/>
    <cellStyle name="표준 278" xfId="1378"/>
    <cellStyle name="표준 279" xfId="1379"/>
    <cellStyle name="표준 28" xfId="1380"/>
    <cellStyle name="표준 28 2" xfId="1381"/>
    <cellStyle name="표준 28 2 2" xfId="1382"/>
    <cellStyle name="표준 28 2 2 2" xfId="1383"/>
    <cellStyle name="표준 28 2 3" xfId="1384"/>
    <cellStyle name="표준 28 2 3 2" xfId="1385"/>
    <cellStyle name="표준 28 2 4" xfId="1386"/>
    <cellStyle name="표준 28 3" xfId="1387"/>
    <cellStyle name="표준 28 3 2" xfId="1388"/>
    <cellStyle name="표준 28 3 2 2" xfId="1389"/>
    <cellStyle name="표준 28 3 3" xfId="1390"/>
    <cellStyle name="표준 28 3 3 2" xfId="1391"/>
    <cellStyle name="표준 28 3 4" xfId="1392"/>
    <cellStyle name="표준 28 4" xfId="1393"/>
    <cellStyle name="표준 28 4 2" xfId="1394"/>
    <cellStyle name="표준 28 5" xfId="1395"/>
    <cellStyle name="표준 28 5 2" xfId="1396"/>
    <cellStyle name="표준 28 6" xfId="1397"/>
    <cellStyle name="표준 28 6 2" xfId="1398"/>
    <cellStyle name="표준 28 7" xfId="1399"/>
    <cellStyle name="표준 28 7 2" xfId="1400"/>
    <cellStyle name="표준 28 8" xfId="1401"/>
    <cellStyle name="표준 28 8 2" xfId="1402"/>
    <cellStyle name="표준 28 9" xfId="1403"/>
    <cellStyle name="표준 280" xfId="1404"/>
    <cellStyle name="표준 281" xfId="1405"/>
    <cellStyle name="표준 282" xfId="1406"/>
    <cellStyle name="표준 283" xfId="1407"/>
    <cellStyle name="표준 284" xfId="1408"/>
    <cellStyle name="표준 285" xfId="1409"/>
    <cellStyle name="표준 286" xfId="1410"/>
    <cellStyle name="표준 287" xfId="1411"/>
    <cellStyle name="표준 288" xfId="1412"/>
    <cellStyle name="표준 289" xfId="1413"/>
    <cellStyle name="표준 29" xfId="1414"/>
    <cellStyle name="표준 29 2" xfId="1415"/>
    <cellStyle name="표준 29 2 2" xfId="1416"/>
    <cellStyle name="표준 29 2 2 2" xfId="1417"/>
    <cellStyle name="표준 29 2 3" xfId="1418"/>
    <cellStyle name="표준 29 2 3 2" xfId="1419"/>
    <cellStyle name="표준 29 2 4" xfId="1420"/>
    <cellStyle name="표준 29 3" xfId="1421"/>
    <cellStyle name="표준 29 3 2" xfId="1422"/>
    <cellStyle name="표준 29 3 2 2" xfId="1423"/>
    <cellStyle name="표준 29 3 3" xfId="1424"/>
    <cellStyle name="표준 29 3 3 2" xfId="1425"/>
    <cellStyle name="표준 29 3 4" xfId="1426"/>
    <cellStyle name="표준 29 4" xfId="1427"/>
    <cellStyle name="표준 29 4 2" xfId="1428"/>
    <cellStyle name="표준 29 5" xfId="1429"/>
    <cellStyle name="표준 29 5 2" xfId="1430"/>
    <cellStyle name="표준 29 6" xfId="1431"/>
    <cellStyle name="표준 29 6 2" xfId="1432"/>
    <cellStyle name="표준 29 7" xfId="1433"/>
    <cellStyle name="표준 29 7 2" xfId="1434"/>
    <cellStyle name="표준 29 8" xfId="1435"/>
    <cellStyle name="표준 29 8 2" xfId="1436"/>
    <cellStyle name="표준 29 9" xfId="1437"/>
    <cellStyle name="표준 290" xfId="1438"/>
    <cellStyle name="표준 291" xfId="1439"/>
    <cellStyle name="표준 292" xfId="1440"/>
    <cellStyle name="표준 293" xfId="1441"/>
    <cellStyle name="표준 294" xfId="1442"/>
    <cellStyle name="표준 295" xfId="1443"/>
    <cellStyle name="표준 296" xfId="1444"/>
    <cellStyle name="표준 297" xfId="1445"/>
    <cellStyle name="표준 298" xfId="1446"/>
    <cellStyle name="표준 299" xfId="1447"/>
    <cellStyle name="표준 3" xfId="1448"/>
    <cellStyle name="표준 3 10" xfId="1449"/>
    <cellStyle name="표준 3 11" xfId="1450"/>
    <cellStyle name="표준 3 12" xfId="1451"/>
    <cellStyle name="표준 3 2" xfId="1452"/>
    <cellStyle name="표준 3 2 2" xfId="1453"/>
    <cellStyle name="표준 3 3" xfId="1454"/>
    <cellStyle name="표준 3 4" xfId="1455"/>
    <cellStyle name="표준 3 5" xfId="1456"/>
    <cellStyle name="표준 3 6" xfId="1457"/>
    <cellStyle name="표준 3 7" xfId="1458"/>
    <cellStyle name="표준 3 8" xfId="1459"/>
    <cellStyle name="표준 3 9" xfId="1460"/>
    <cellStyle name="표준 3 9 2" xfId="1461"/>
    <cellStyle name="표준 3 9 2 2" xfId="1462"/>
    <cellStyle name="표준 3 9 2 2 2" xfId="1463"/>
    <cellStyle name="표준 3 9 2 3" xfId="1464"/>
    <cellStyle name="표준 3 9 2 3 2" xfId="1465"/>
    <cellStyle name="표준 3 9 2 4" xfId="1466"/>
    <cellStyle name="표준 3 9 3" xfId="1467"/>
    <cellStyle name="표준 3 9 3 2" xfId="1468"/>
    <cellStyle name="표준 3 9 3 2 2" xfId="1469"/>
    <cellStyle name="표준 3 9 3 3" xfId="1470"/>
    <cellStyle name="표준 3 9 3 3 2" xfId="1471"/>
    <cellStyle name="표준 3 9 3 4" xfId="1472"/>
    <cellStyle name="표준 3 9 4" xfId="1473"/>
    <cellStyle name="표준 3 9 4 2" xfId="1474"/>
    <cellStyle name="표준 3 9 5" xfId="1475"/>
    <cellStyle name="표준 3 9 5 2" xfId="1476"/>
    <cellStyle name="표준 3 9 6" xfId="1477"/>
    <cellStyle name="표준 3 9 6 2" xfId="1478"/>
    <cellStyle name="표준 3 9 7" xfId="1479"/>
    <cellStyle name="표준 3 9 7 2" xfId="1480"/>
    <cellStyle name="표준 3 9 8" xfId="1481"/>
    <cellStyle name="표준 3 9 8 2" xfId="1482"/>
    <cellStyle name="표준 3 9 9" xfId="1483"/>
    <cellStyle name="표준 3_1) 도로시설물" xfId="1484"/>
    <cellStyle name="표준 30" xfId="1485"/>
    <cellStyle name="표준 30 2" xfId="1486"/>
    <cellStyle name="표준 30 2 2" xfId="1487"/>
    <cellStyle name="표준 30 3" xfId="1488"/>
    <cellStyle name="표준 300" xfId="1489"/>
    <cellStyle name="표준 301" xfId="1490"/>
    <cellStyle name="표준 302" xfId="1491"/>
    <cellStyle name="표준 303" xfId="1492"/>
    <cellStyle name="표준 304" xfId="1493"/>
    <cellStyle name="표준 305" xfId="1494"/>
    <cellStyle name="표준 306" xfId="1495"/>
    <cellStyle name="표준 307" xfId="1496"/>
    <cellStyle name="표준 308" xfId="1497"/>
    <cellStyle name="표준 309" xfId="1498"/>
    <cellStyle name="표준 31" xfId="1499"/>
    <cellStyle name="표준 31 2" xfId="1500"/>
    <cellStyle name="표준 31 2 2" xfId="1501"/>
    <cellStyle name="표준 31 3" xfId="1502"/>
    <cellStyle name="표준 31 4" xfId="1503"/>
    <cellStyle name="표준 310" xfId="1504"/>
    <cellStyle name="표준 311" xfId="1505"/>
    <cellStyle name="표준 312" xfId="1506"/>
    <cellStyle name="표준 313" xfId="1507"/>
    <cellStyle name="표준 314" xfId="1508"/>
    <cellStyle name="표준 315" xfId="1509"/>
    <cellStyle name="표준 316" xfId="1510"/>
    <cellStyle name="표준 317" xfId="1511"/>
    <cellStyle name="표준 318" xfId="1512"/>
    <cellStyle name="표준 319" xfId="1513"/>
    <cellStyle name="표준 32" xfId="1514"/>
    <cellStyle name="표준 32 2" xfId="1515"/>
    <cellStyle name="표준 32 2 2" xfId="1516"/>
    <cellStyle name="표준 32 3" xfId="1517"/>
    <cellStyle name="표준 32 4" xfId="1518"/>
    <cellStyle name="표준 320" xfId="1519"/>
    <cellStyle name="표준 321" xfId="1520"/>
    <cellStyle name="표준 322" xfId="1521"/>
    <cellStyle name="표준 323" xfId="1522"/>
    <cellStyle name="표준 324" xfId="1523"/>
    <cellStyle name="표준 325" xfId="1524"/>
    <cellStyle name="표준 326" xfId="1525"/>
    <cellStyle name="표준 327" xfId="1526"/>
    <cellStyle name="표준 328" xfId="1527"/>
    <cellStyle name="표준 329" xfId="1528"/>
    <cellStyle name="표준 33" xfId="1529"/>
    <cellStyle name="표준 33 2" xfId="1530"/>
    <cellStyle name="표준 33 2 2" xfId="1531"/>
    <cellStyle name="표준 330" xfId="1532"/>
    <cellStyle name="표준 331" xfId="1533"/>
    <cellStyle name="표준 332" xfId="1534"/>
    <cellStyle name="표준 333" xfId="1535"/>
    <cellStyle name="표준 334" xfId="1536"/>
    <cellStyle name="표준 335" xfId="1537"/>
    <cellStyle name="표준 336" xfId="1538"/>
    <cellStyle name="표준 337" xfId="1539"/>
    <cellStyle name="표준 338" xfId="1540"/>
    <cellStyle name="표준 339" xfId="1541"/>
    <cellStyle name="표준 34" xfId="1542"/>
    <cellStyle name="표준 34 2" xfId="1543"/>
    <cellStyle name="표준 34 2 2" xfId="1544"/>
    <cellStyle name="표준 340" xfId="1545"/>
    <cellStyle name="표준 341" xfId="1546"/>
    <cellStyle name="표준 342" xfId="1547"/>
    <cellStyle name="표준 343" xfId="1548"/>
    <cellStyle name="표준 344" xfId="1549"/>
    <cellStyle name="표준 345" xfId="1550"/>
    <cellStyle name="표준 346" xfId="1551"/>
    <cellStyle name="표준 347" xfId="1552"/>
    <cellStyle name="표준 348" xfId="1553"/>
    <cellStyle name="표준 349" xfId="1554"/>
    <cellStyle name="표준 35" xfId="1555"/>
    <cellStyle name="표준 35 2" xfId="1556"/>
    <cellStyle name="표준 35 2 2" xfId="1557"/>
    <cellStyle name="표준 350" xfId="1558"/>
    <cellStyle name="표준 351" xfId="1559"/>
    <cellStyle name="표준 352" xfId="1560"/>
    <cellStyle name="표준 353" xfId="1561"/>
    <cellStyle name="표준 354" xfId="1562"/>
    <cellStyle name="표준 355" xfId="1563"/>
    <cellStyle name="표준 36" xfId="1564"/>
    <cellStyle name="표준 36 2" xfId="1565"/>
    <cellStyle name="표준 36 2 2" xfId="1566"/>
    <cellStyle name="표준 37" xfId="1567"/>
    <cellStyle name="표준 37 2" xfId="1568"/>
    <cellStyle name="표준 37 2 2" xfId="1569"/>
    <cellStyle name="표준 38" xfId="1570"/>
    <cellStyle name="표준 38 2" xfId="1571"/>
    <cellStyle name="표준 38 3" xfId="1572"/>
    <cellStyle name="표준 38 4" xfId="1573"/>
    <cellStyle name="표준 39" xfId="1574"/>
    <cellStyle name="표준 39 2" xfId="1575"/>
    <cellStyle name="표준 39 3" xfId="1576"/>
    <cellStyle name="표준 39 4" xfId="1577"/>
    <cellStyle name="표준 4" xfId="1578"/>
    <cellStyle name="표준 4 2" xfId="1579"/>
    <cellStyle name="표준 4 3" xfId="1580"/>
    <cellStyle name="표준 4 4" xfId="1581"/>
    <cellStyle name="표준 4 5" xfId="1582"/>
    <cellStyle name="표준 4 6" xfId="1583"/>
    <cellStyle name="표준 4 7" xfId="1584"/>
    <cellStyle name="표준 4 8" xfId="1585"/>
    <cellStyle name="표준 4 9" xfId="1586"/>
    <cellStyle name="표준 4_1) 도로시설물" xfId="1587"/>
    <cellStyle name="표준 40" xfId="1588"/>
    <cellStyle name="표준 40 2" xfId="1589"/>
    <cellStyle name="표준 40 3" xfId="1590"/>
    <cellStyle name="표준 40 4" xfId="1591"/>
    <cellStyle name="표준 41" xfId="1592"/>
    <cellStyle name="표준 41 2" xfId="1593"/>
    <cellStyle name="표준 41 3" xfId="1594"/>
    <cellStyle name="표준 41 4" xfId="1595"/>
    <cellStyle name="표준 42" xfId="1596"/>
    <cellStyle name="표준 42 2" xfId="1597"/>
    <cellStyle name="표준 42 3" xfId="1598"/>
    <cellStyle name="표준 42 4" xfId="1599"/>
    <cellStyle name="표준 43" xfId="1600"/>
    <cellStyle name="표준 43 2" xfId="1601"/>
    <cellStyle name="표준 43 2 2" xfId="1602"/>
    <cellStyle name="표준 44" xfId="1603"/>
    <cellStyle name="표준 44 2" xfId="1604"/>
    <cellStyle name="표준 44 3" xfId="1605"/>
    <cellStyle name="표준 44 4" xfId="1606"/>
    <cellStyle name="표준 45" xfId="1607"/>
    <cellStyle name="표준 45 2" xfId="1608"/>
    <cellStyle name="표준 45 3" xfId="1609"/>
    <cellStyle name="표준 45 4" xfId="1610"/>
    <cellStyle name="표준 46" xfId="1611"/>
    <cellStyle name="표준 46 2" xfId="1612"/>
    <cellStyle name="표준 46 3" xfId="1613"/>
    <cellStyle name="표준 46 4" xfId="1614"/>
    <cellStyle name="표준 47" xfId="1615"/>
    <cellStyle name="표준 47 2" xfId="1616"/>
    <cellStyle name="표준 47 3" xfId="1617"/>
    <cellStyle name="표준 47 4" xfId="1618"/>
    <cellStyle name="표준 48" xfId="1619"/>
    <cellStyle name="표준 48 2" xfId="1620"/>
    <cellStyle name="표준 48 3" xfId="1621"/>
    <cellStyle name="표준 48 4" xfId="1622"/>
    <cellStyle name="표준 49" xfId="1623"/>
    <cellStyle name="표준 49 2" xfId="1624"/>
    <cellStyle name="표준 49 3" xfId="1625"/>
    <cellStyle name="표준 49 4" xfId="1626"/>
    <cellStyle name="표준 5" xfId="1627"/>
    <cellStyle name="표준 5 2" xfId="1628"/>
    <cellStyle name="표준 5 3" xfId="1629"/>
    <cellStyle name="표준 5 4" xfId="1630"/>
    <cellStyle name="표준 5 5" xfId="1631"/>
    <cellStyle name="표준 5 6" xfId="1632"/>
    <cellStyle name="표준 5 7" xfId="1633"/>
    <cellStyle name="표준 50" xfId="1634"/>
    <cellStyle name="표준 50 2" xfId="1635"/>
    <cellStyle name="표준 50 3" xfId="1636"/>
    <cellStyle name="표준 50 4" xfId="1637"/>
    <cellStyle name="표준 51" xfId="1638"/>
    <cellStyle name="표준 51 2" xfId="1639"/>
    <cellStyle name="표준 51 3" xfId="1640"/>
    <cellStyle name="표준 51 4" xfId="1641"/>
    <cellStyle name="표준 52" xfId="1642"/>
    <cellStyle name="표준 52 2" xfId="1643"/>
    <cellStyle name="표준 52 3" xfId="1644"/>
    <cellStyle name="표준 52 4" xfId="1645"/>
    <cellStyle name="표준 53" xfId="1646"/>
    <cellStyle name="표준 53 2" xfId="1647"/>
    <cellStyle name="표준 53 3" xfId="1648"/>
    <cellStyle name="표준 53 4" xfId="1649"/>
    <cellStyle name="표준 54" xfId="1650"/>
    <cellStyle name="표준 54 2" xfId="1651"/>
    <cellStyle name="표준 54 3" xfId="1652"/>
    <cellStyle name="표준 54 4" xfId="1653"/>
    <cellStyle name="표준 55" xfId="1654"/>
    <cellStyle name="표준 55 2" xfId="1655"/>
    <cellStyle name="표준 55 3" xfId="1656"/>
    <cellStyle name="표준 55 4" xfId="1657"/>
    <cellStyle name="표준 56" xfId="1658"/>
    <cellStyle name="표준 56 2" xfId="1659"/>
    <cellStyle name="표준 56 3" xfId="1660"/>
    <cellStyle name="표준 56 4" xfId="1661"/>
    <cellStyle name="표준 57" xfId="1662"/>
    <cellStyle name="표준 57 2" xfId="1663"/>
    <cellStyle name="표준 57 3" xfId="1664"/>
    <cellStyle name="표준 57 4" xfId="1665"/>
    <cellStyle name="표준 58" xfId="1666"/>
    <cellStyle name="표준 58 2" xfId="1667"/>
    <cellStyle name="표준 58 3" xfId="1668"/>
    <cellStyle name="표준 58 4" xfId="1669"/>
    <cellStyle name="표준 59" xfId="1670"/>
    <cellStyle name="표준 59 2" xfId="1671"/>
    <cellStyle name="표준 59 3" xfId="1672"/>
    <cellStyle name="표준 59 4" xfId="1673"/>
    <cellStyle name="표준 6" xfId="1674"/>
    <cellStyle name="표준 6 2" xfId="1675"/>
    <cellStyle name="표준 6 3" xfId="1676"/>
    <cellStyle name="표준 6 4" xfId="1677"/>
    <cellStyle name="표준 6 5" xfId="1678"/>
    <cellStyle name="표준 60" xfId="1679"/>
    <cellStyle name="표준 60 2" xfId="1680"/>
    <cellStyle name="표준 60 3" xfId="1681"/>
    <cellStyle name="표준 60 4" xfId="1682"/>
    <cellStyle name="표준 61" xfId="1683"/>
    <cellStyle name="표준 61 2" xfId="1684"/>
    <cellStyle name="표준 61 3" xfId="1685"/>
    <cellStyle name="표준 61 4" xfId="1686"/>
    <cellStyle name="표준 62" xfId="1687"/>
    <cellStyle name="표준 62 2" xfId="1688"/>
    <cellStyle name="표준 62 2 2" xfId="1689"/>
    <cellStyle name="표준 62 2 2 2" xfId="1690"/>
    <cellStyle name="표준 62 2 2 2 2" xfId="1691"/>
    <cellStyle name="표준 62 2 2 3" xfId="1692"/>
    <cellStyle name="표준 62 2 2 3 2" xfId="1693"/>
    <cellStyle name="표준 62 2 2 4" xfId="1694"/>
    <cellStyle name="표준 62 2 3" xfId="1695"/>
    <cellStyle name="표준 62 2 3 2" xfId="1696"/>
    <cellStyle name="표준 62 2 3 2 2" xfId="1697"/>
    <cellStyle name="표준 62 2 3 3" xfId="1698"/>
    <cellStyle name="표준 62 2 3 3 2" xfId="1699"/>
    <cellStyle name="표준 62 2 3 4" xfId="1700"/>
    <cellStyle name="표준 62 2 4" xfId="1701"/>
    <cellStyle name="표준 62 2 4 2" xfId="1702"/>
    <cellStyle name="표준 62 2 5" xfId="1703"/>
    <cellStyle name="표준 62 2 5 2" xfId="1704"/>
    <cellStyle name="표준 62 2 6" xfId="1705"/>
    <cellStyle name="표준 62 2 6 2" xfId="1706"/>
    <cellStyle name="표준 62 2 7" xfId="1707"/>
    <cellStyle name="표준 62 2 7 2" xfId="1708"/>
    <cellStyle name="표준 62 2 8" xfId="1709"/>
    <cellStyle name="표준 62 2 8 2" xfId="1710"/>
    <cellStyle name="표준 62 2 9" xfId="1711"/>
    <cellStyle name="표준 63" xfId="1712"/>
    <cellStyle name="표준 63 2" xfId="1713"/>
    <cellStyle name="표준 63 2 2" xfId="1714"/>
    <cellStyle name="표준 63 2 2 2" xfId="1715"/>
    <cellStyle name="표준 63 2 2 2 2" xfId="1716"/>
    <cellStyle name="표준 63 2 2 3" xfId="1717"/>
    <cellStyle name="표준 63 2 2 3 2" xfId="1718"/>
    <cellStyle name="표준 63 2 2 4" xfId="1719"/>
    <cellStyle name="표준 63 2 3" xfId="1720"/>
    <cellStyle name="표준 63 2 3 2" xfId="1721"/>
    <cellStyle name="표준 63 2 3 2 2" xfId="1722"/>
    <cellStyle name="표준 63 2 3 3" xfId="1723"/>
    <cellStyle name="표준 63 2 3 3 2" xfId="1724"/>
    <cellStyle name="표준 63 2 3 4" xfId="1725"/>
    <cellStyle name="표준 63 2 4" xfId="1726"/>
    <cellStyle name="표준 63 2 4 2" xfId="1727"/>
    <cellStyle name="표준 63 2 5" xfId="1728"/>
    <cellStyle name="표준 63 2 5 2" xfId="1729"/>
    <cellStyle name="표준 63 2 6" xfId="1730"/>
    <cellStyle name="표준 63 2 6 2" xfId="1731"/>
    <cellStyle name="표준 63 2 7" xfId="1732"/>
    <cellStyle name="표준 63 2 7 2" xfId="1733"/>
    <cellStyle name="표준 63 2 8" xfId="1734"/>
    <cellStyle name="표준 63 2 8 2" xfId="1735"/>
    <cellStyle name="표준 63 2 9" xfId="1736"/>
    <cellStyle name="표준 64" xfId="1737"/>
    <cellStyle name="표준 64 2" xfId="1738"/>
    <cellStyle name="표준 64 2 2" xfId="1739"/>
    <cellStyle name="표준 64 2 2 2" xfId="1740"/>
    <cellStyle name="표준 64 2 2 2 2" xfId="1741"/>
    <cellStyle name="표준 64 2 2 3" xfId="1742"/>
    <cellStyle name="표준 64 2 2 3 2" xfId="1743"/>
    <cellStyle name="표준 64 2 2 4" xfId="1744"/>
    <cellStyle name="표준 64 2 3" xfId="1745"/>
    <cellStyle name="표준 64 2 3 2" xfId="1746"/>
    <cellStyle name="표준 64 2 3 2 2" xfId="1747"/>
    <cellStyle name="표준 64 2 3 3" xfId="1748"/>
    <cellStyle name="표준 64 2 3 3 2" xfId="1749"/>
    <cellStyle name="표준 64 2 3 4" xfId="1750"/>
    <cellStyle name="표준 64 2 4" xfId="1751"/>
    <cellStyle name="표준 64 2 4 2" xfId="1752"/>
    <cellStyle name="표준 64 2 5" xfId="1753"/>
    <cellStyle name="표준 64 2 5 2" xfId="1754"/>
    <cellStyle name="표준 64 2 6" xfId="1755"/>
    <cellStyle name="표준 64 2 6 2" xfId="1756"/>
    <cellStyle name="표준 64 2 7" xfId="1757"/>
    <cellStyle name="표준 64 2 7 2" xfId="1758"/>
    <cellStyle name="표준 64 2 8" xfId="1759"/>
    <cellStyle name="표준 64 2 8 2" xfId="1760"/>
    <cellStyle name="표준 64 2 9" xfId="1761"/>
    <cellStyle name="표준 65" xfId="1762"/>
    <cellStyle name="표준 66" xfId="1763"/>
    <cellStyle name="표준 67" xfId="1764"/>
    <cellStyle name="표준 68" xfId="1765"/>
    <cellStyle name="표준 69" xfId="1766"/>
    <cellStyle name="표준 69 2" xfId="1767"/>
    <cellStyle name="표준 7" xfId="1768"/>
    <cellStyle name="표준 7 2" xfId="1769"/>
    <cellStyle name="표준 7 3" xfId="1770"/>
    <cellStyle name="표준 7_14-16.공공도서관" xfId="1771"/>
    <cellStyle name="표준 70" xfId="1772"/>
    <cellStyle name="표준 71" xfId="1773"/>
    <cellStyle name="표준 72" xfId="1774"/>
    <cellStyle name="표준 73" xfId="1775"/>
    <cellStyle name="표준 74" xfId="1776"/>
    <cellStyle name="표준 75" xfId="1777"/>
    <cellStyle name="표준 76" xfId="1778"/>
    <cellStyle name="표준 77" xfId="1779"/>
    <cellStyle name="표준 78" xfId="1780"/>
    <cellStyle name="표준 79" xfId="1781"/>
    <cellStyle name="표준 8" xfId="1782"/>
    <cellStyle name="표준 8 2" xfId="1783"/>
    <cellStyle name="표준 8 3" xfId="1784"/>
    <cellStyle name="표준 8 4" xfId="1785"/>
    <cellStyle name="표준 8_14-16.공공도서관" xfId="1786"/>
    <cellStyle name="표준 80" xfId="1787"/>
    <cellStyle name="표준 81" xfId="1788"/>
    <cellStyle name="표준 82" xfId="1789"/>
    <cellStyle name="표준 83" xfId="1790"/>
    <cellStyle name="표준 84" xfId="1791"/>
    <cellStyle name="표준 85" xfId="1792"/>
    <cellStyle name="표준 86" xfId="1793"/>
    <cellStyle name="표준 87" xfId="1794"/>
    <cellStyle name="표준 88" xfId="1795"/>
    <cellStyle name="표준 89" xfId="1796"/>
    <cellStyle name="표준 9" xfId="1797"/>
    <cellStyle name="표준 9 2" xfId="1798"/>
    <cellStyle name="표준 9 3" xfId="1799"/>
    <cellStyle name="표준 9 4" xfId="1800"/>
    <cellStyle name="표준 9 5" xfId="1801"/>
    <cellStyle name="표준 9 6" xfId="1802"/>
    <cellStyle name="표준 9_14-16.공공도서관" xfId="1803"/>
    <cellStyle name="표준 90" xfId="1804"/>
    <cellStyle name="표준 91" xfId="1805"/>
    <cellStyle name="표준 92" xfId="1806"/>
    <cellStyle name="표준 93" xfId="1807"/>
    <cellStyle name="표준 94" xfId="1808"/>
    <cellStyle name="표준 95" xfId="1809"/>
    <cellStyle name="표준 96" xfId="1810"/>
    <cellStyle name="표준 97" xfId="1811"/>
    <cellStyle name="표준 98" xfId="1812"/>
    <cellStyle name="표준 99" xfId="1813"/>
    <cellStyle name="표준_03-인구(시군)" xfId="1814"/>
    <cellStyle name="표준_3.통리별세대및인구" xfId="1815"/>
    <cellStyle name="표준_6.강수량" xfId="1816"/>
    <cellStyle name="Hyperlink" xfId="1817"/>
    <cellStyle name="하이퍼링크 2" xfId="1818"/>
    <cellStyle name="합산" xfId="1819"/>
    <cellStyle name="화폐기호" xfId="1820"/>
    <cellStyle name="화폐기호0" xfId="18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3"/>
  <sheetViews>
    <sheetView tabSelected="1" view="pageBreakPreview" zoomScaleSheetLayoutView="100" workbookViewId="0" topLeftCell="A1">
      <selection activeCell="R24" sqref="R24"/>
    </sheetView>
  </sheetViews>
  <sheetFormatPr defaultColWidth="9.140625" defaultRowHeight="12"/>
  <cols>
    <col min="1" max="1" width="4.140625" style="3" customWidth="1"/>
    <col min="2" max="2" width="7.28125" style="3" customWidth="1"/>
    <col min="3" max="3" width="5.7109375" style="3" customWidth="1"/>
    <col min="4" max="5" width="6.00390625" style="3" customWidth="1"/>
    <col min="6" max="8" width="6.57421875" style="3" customWidth="1"/>
    <col min="9" max="11" width="4.57421875" style="3" customWidth="1"/>
    <col min="12" max="13" width="8.28125" style="3" customWidth="1"/>
    <col min="14" max="14" width="7.7109375" style="3" customWidth="1"/>
    <col min="15" max="15" width="8.00390625" style="3" bestFit="1" customWidth="1"/>
    <col min="16" max="16" width="7.140625" style="3" customWidth="1"/>
    <col min="17" max="16384" width="9.140625" style="3" customWidth="1"/>
  </cols>
  <sheetData>
    <row r="1" spans="1:16" s="37" customFormat="1" ht="18.75" customHeight="1">
      <c r="A1" s="77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s="37" customFormat="1" ht="24.75" customHeight="1">
      <c r="A2" s="77"/>
      <c r="B2" s="321"/>
      <c r="C2" s="546" t="s">
        <v>71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321"/>
      <c r="P2" s="321"/>
    </row>
    <row r="3" spans="1:16" s="37" customFormat="1" ht="24.75" customHeight="1">
      <c r="A3" s="77"/>
      <c r="B3" s="321"/>
      <c r="C3" s="546" t="s">
        <v>434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321"/>
      <c r="P3" s="321"/>
    </row>
    <row r="4" spans="1:16" s="120" customFormat="1" ht="15" customHeight="1" thickBot="1">
      <c r="A4" s="120" t="s">
        <v>89</v>
      </c>
      <c r="M4" s="121" t="s">
        <v>0</v>
      </c>
      <c r="N4" s="547" t="s">
        <v>59</v>
      </c>
      <c r="O4" s="547"/>
      <c r="P4" s="547"/>
    </row>
    <row r="5" spans="1:27" s="129" customFormat="1" ht="12" customHeight="1">
      <c r="A5" s="160" t="s">
        <v>105</v>
      </c>
      <c r="B5" s="122" t="s">
        <v>90</v>
      </c>
      <c r="C5" s="123"/>
      <c r="D5" s="123"/>
      <c r="E5" s="123"/>
      <c r="F5" s="123" t="s">
        <v>91</v>
      </c>
      <c r="G5" s="123"/>
      <c r="H5" s="123" t="s">
        <v>3</v>
      </c>
      <c r="I5" s="123"/>
      <c r="J5" s="123"/>
      <c r="K5" s="124"/>
      <c r="L5" s="125" t="s">
        <v>92</v>
      </c>
      <c r="M5" s="126" t="s">
        <v>93</v>
      </c>
      <c r="N5" s="127" t="s">
        <v>94</v>
      </c>
      <c r="O5" s="548" t="s">
        <v>95</v>
      </c>
      <c r="P5" s="549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s="129" customFormat="1" ht="12" customHeight="1">
      <c r="A6" s="130"/>
      <c r="B6" s="130"/>
      <c r="C6" s="131"/>
      <c r="D6" s="132"/>
      <c r="E6" s="133"/>
      <c r="F6" s="134"/>
      <c r="G6" s="135"/>
      <c r="H6" s="136"/>
      <c r="I6" s="137"/>
      <c r="J6" s="135"/>
      <c r="K6" s="136"/>
      <c r="L6" s="138" t="s">
        <v>17</v>
      </c>
      <c r="M6" s="139" t="s">
        <v>96</v>
      </c>
      <c r="N6" s="140" t="s">
        <v>97</v>
      </c>
      <c r="O6" s="139"/>
      <c r="P6" s="139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16" s="129" customFormat="1" ht="12" customHeight="1">
      <c r="A7" s="130" t="s">
        <v>0</v>
      </c>
      <c r="B7" s="130" t="s">
        <v>432</v>
      </c>
      <c r="C7" s="138" t="s">
        <v>98</v>
      </c>
      <c r="D7" s="141" t="s">
        <v>99</v>
      </c>
      <c r="E7" s="138" t="s">
        <v>100</v>
      </c>
      <c r="F7" s="138" t="s">
        <v>101</v>
      </c>
      <c r="G7" s="141" t="s">
        <v>99</v>
      </c>
      <c r="H7" s="138" t="s">
        <v>100</v>
      </c>
      <c r="I7" s="142" t="s">
        <v>102</v>
      </c>
      <c r="J7" s="141" t="s">
        <v>99</v>
      </c>
      <c r="K7" s="138" t="s">
        <v>100</v>
      </c>
      <c r="L7" s="138" t="s">
        <v>13</v>
      </c>
      <c r="M7" s="143" t="s">
        <v>433</v>
      </c>
      <c r="N7" s="140" t="s">
        <v>18</v>
      </c>
      <c r="O7" s="143" t="s">
        <v>13</v>
      </c>
      <c r="P7" s="144" t="s">
        <v>103</v>
      </c>
    </row>
    <row r="8" spans="1:16" s="129" customFormat="1" ht="12" customHeight="1">
      <c r="A8" s="145" t="s">
        <v>1</v>
      </c>
      <c r="B8" s="145" t="s">
        <v>2</v>
      </c>
      <c r="C8" s="146" t="s">
        <v>8</v>
      </c>
      <c r="D8" s="147" t="s">
        <v>4</v>
      </c>
      <c r="E8" s="148" t="s">
        <v>5</v>
      </c>
      <c r="F8" s="147" t="s">
        <v>15</v>
      </c>
      <c r="G8" s="147" t="s">
        <v>4</v>
      </c>
      <c r="H8" s="148" t="s">
        <v>5</v>
      </c>
      <c r="I8" s="149" t="s">
        <v>16</v>
      </c>
      <c r="J8" s="147" t="s">
        <v>4</v>
      </c>
      <c r="K8" s="148" t="s">
        <v>5</v>
      </c>
      <c r="L8" s="148" t="s">
        <v>20</v>
      </c>
      <c r="M8" s="150" t="s">
        <v>6</v>
      </c>
      <c r="N8" s="151" t="s">
        <v>19</v>
      </c>
      <c r="O8" s="150" t="s">
        <v>14</v>
      </c>
      <c r="P8" s="152" t="s">
        <v>104</v>
      </c>
    </row>
    <row r="9" spans="1:16" s="155" customFormat="1" ht="13.5" customHeight="1">
      <c r="A9" s="154">
        <v>1981</v>
      </c>
      <c r="B9" s="345">
        <v>10261</v>
      </c>
      <c r="C9" s="328">
        <v>48210</v>
      </c>
      <c r="D9" s="328">
        <v>24848</v>
      </c>
      <c r="E9" s="328">
        <v>23362</v>
      </c>
      <c r="F9" s="328">
        <v>48210</v>
      </c>
      <c r="G9" s="328">
        <v>24848</v>
      </c>
      <c r="H9" s="328">
        <v>23362</v>
      </c>
      <c r="I9" s="328" t="s">
        <v>54</v>
      </c>
      <c r="J9" s="328" t="s">
        <v>54</v>
      </c>
      <c r="K9" s="328" t="s">
        <v>54</v>
      </c>
      <c r="L9" s="346">
        <v>0.8767341131175326</v>
      </c>
      <c r="M9" s="346">
        <v>4.698372478315954</v>
      </c>
      <c r="N9" s="328" t="s">
        <v>54</v>
      </c>
      <c r="O9" s="153" t="s">
        <v>54</v>
      </c>
      <c r="P9" s="329" t="s">
        <v>54</v>
      </c>
    </row>
    <row r="10" spans="1:16" s="155" customFormat="1" ht="13.5" customHeight="1">
      <c r="A10" s="154">
        <v>1982</v>
      </c>
      <c r="B10" s="345">
        <v>10482</v>
      </c>
      <c r="C10" s="328">
        <v>47658</v>
      </c>
      <c r="D10" s="328">
        <v>24741</v>
      </c>
      <c r="E10" s="328">
        <v>22917</v>
      </c>
      <c r="F10" s="328">
        <v>47658</v>
      </c>
      <c r="G10" s="328">
        <v>24741</v>
      </c>
      <c r="H10" s="328">
        <v>22917</v>
      </c>
      <c r="I10" s="328" t="s">
        <v>54</v>
      </c>
      <c r="J10" s="328" t="s">
        <v>54</v>
      </c>
      <c r="K10" s="328" t="s">
        <v>54</v>
      </c>
      <c r="L10" s="346">
        <v>-1.1449906658369633</v>
      </c>
      <c r="M10" s="346">
        <v>4.546651402404121</v>
      </c>
      <c r="N10" s="328" t="s">
        <v>54</v>
      </c>
      <c r="O10" s="153" t="s">
        <v>54</v>
      </c>
      <c r="P10" s="329" t="s">
        <v>54</v>
      </c>
    </row>
    <row r="11" spans="1:16" s="155" customFormat="1" ht="13.5" customHeight="1">
      <c r="A11" s="154">
        <v>1983</v>
      </c>
      <c r="B11" s="345">
        <v>10938</v>
      </c>
      <c r="C11" s="328">
        <v>47816</v>
      </c>
      <c r="D11" s="328">
        <v>24805</v>
      </c>
      <c r="E11" s="328">
        <v>23011</v>
      </c>
      <c r="F11" s="328">
        <v>47816</v>
      </c>
      <c r="G11" s="328">
        <v>24805</v>
      </c>
      <c r="H11" s="328">
        <v>23011</v>
      </c>
      <c r="I11" s="328" t="s">
        <v>54</v>
      </c>
      <c r="J11" s="328" t="s">
        <v>54</v>
      </c>
      <c r="K11" s="328" t="s">
        <v>54</v>
      </c>
      <c r="L11" s="346">
        <v>0.3315288094338831</v>
      </c>
      <c r="M11" s="346">
        <v>4.371548729200951</v>
      </c>
      <c r="N11" s="328" t="s">
        <v>54</v>
      </c>
      <c r="O11" s="153" t="s">
        <v>54</v>
      </c>
      <c r="P11" s="329" t="s">
        <v>54</v>
      </c>
    </row>
    <row r="12" spans="1:16" s="155" customFormat="1" ht="13.5" customHeight="1">
      <c r="A12" s="154">
        <v>1984</v>
      </c>
      <c r="B12" s="345">
        <v>10743</v>
      </c>
      <c r="C12" s="328">
        <v>47125</v>
      </c>
      <c r="D12" s="328">
        <v>24509</v>
      </c>
      <c r="E12" s="328">
        <v>22616</v>
      </c>
      <c r="F12" s="328">
        <v>47125</v>
      </c>
      <c r="G12" s="328">
        <v>24509</v>
      </c>
      <c r="H12" s="328">
        <v>22616</v>
      </c>
      <c r="I12" s="328" t="s">
        <v>54</v>
      </c>
      <c r="J12" s="328" t="s">
        <v>54</v>
      </c>
      <c r="K12" s="328" t="s">
        <v>54</v>
      </c>
      <c r="L12" s="346">
        <v>-1.4451229713903295</v>
      </c>
      <c r="M12" s="346">
        <v>4.3865773061528435</v>
      </c>
      <c r="N12" s="328" t="s">
        <v>54</v>
      </c>
      <c r="O12" s="153" t="s">
        <v>54</v>
      </c>
      <c r="P12" s="329" t="s">
        <v>54</v>
      </c>
    </row>
    <row r="13" spans="1:16" s="155" customFormat="1" ht="13.5" customHeight="1">
      <c r="A13" s="154">
        <v>1985</v>
      </c>
      <c r="B13" s="345">
        <v>10733</v>
      </c>
      <c r="C13" s="328">
        <v>44205</v>
      </c>
      <c r="D13" s="328">
        <v>22713</v>
      </c>
      <c r="E13" s="328">
        <v>21492</v>
      </c>
      <c r="F13" s="328">
        <v>44205</v>
      </c>
      <c r="G13" s="328">
        <v>22713</v>
      </c>
      <c r="H13" s="328">
        <v>21492</v>
      </c>
      <c r="I13" s="328" t="s">
        <v>54</v>
      </c>
      <c r="J13" s="328" t="s">
        <v>54</v>
      </c>
      <c r="K13" s="328" t="s">
        <v>54</v>
      </c>
      <c r="L13" s="346">
        <v>-6.196286472148541</v>
      </c>
      <c r="M13" s="346">
        <v>4.118606167893413</v>
      </c>
      <c r="N13" s="328" t="s">
        <v>54</v>
      </c>
      <c r="O13" s="153" t="s">
        <v>54</v>
      </c>
      <c r="P13" s="329" t="s">
        <v>54</v>
      </c>
    </row>
    <row r="14" spans="1:16" s="155" customFormat="1" ht="13.5" customHeight="1">
      <c r="A14" s="154">
        <v>1986</v>
      </c>
      <c r="B14" s="345">
        <v>10812</v>
      </c>
      <c r="C14" s="328">
        <v>44442</v>
      </c>
      <c r="D14" s="328">
        <v>23096</v>
      </c>
      <c r="E14" s="328">
        <v>21346</v>
      </c>
      <c r="F14" s="328">
        <v>44442</v>
      </c>
      <c r="G14" s="328">
        <v>23096</v>
      </c>
      <c r="H14" s="328">
        <v>21346</v>
      </c>
      <c r="I14" s="328" t="s">
        <v>54</v>
      </c>
      <c r="J14" s="328" t="s">
        <v>54</v>
      </c>
      <c r="K14" s="328" t="s">
        <v>54</v>
      </c>
      <c r="L14" s="346">
        <v>0.5361384458771632</v>
      </c>
      <c r="M14" s="346">
        <v>4.1104328523862375</v>
      </c>
      <c r="N14" s="328" t="s">
        <v>54</v>
      </c>
      <c r="O14" s="153" t="s">
        <v>54</v>
      </c>
      <c r="P14" s="329" t="s">
        <v>54</v>
      </c>
    </row>
    <row r="15" spans="1:16" s="155" customFormat="1" ht="13.5" customHeight="1">
      <c r="A15" s="154">
        <v>1987</v>
      </c>
      <c r="B15" s="345">
        <v>10710</v>
      </c>
      <c r="C15" s="328">
        <v>43461</v>
      </c>
      <c r="D15" s="328">
        <v>22500</v>
      </c>
      <c r="E15" s="328">
        <v>20961</v>
      </c>
      <c r="F15" s="328">
        <v>43461</v>
      </c>
      <c r="G15" s="328">
        <v>22500</v>
      </c>
      <c r="H15" s="328">
        <v>20961</v>
      </c>
      <c r="I15" s="328" t="s">
        <v>54</v>
      </c>
      <c r="J15" s="328" t="s">
        <v>54</v>
      </c>
      <c r="K15" s="328" t="s">
        <v>54</v>
      </c>
      <c r="L15" s="346">
        <v>-2.2073714054272986</v>
      </c>
      <c r="M15" s="346">
        <v>4.057983193277311</v>
      </c>
      <c r="N15" s="328" t="s">
        <v>54</v>
      </c>
      <c r="O15" s="153" t="s">
        <v>54</v>
      </c>
      <c r="P15" s="329" t="s">
        <v>54</v>
      </c>
    </row>
    <row r="16" spans="1:16" s="155" customFormat="1" ht="13.5" customHeight="1">
      <c r="A16" s="154">
        <v>1988</v>
      </c>
      <c r="B16" s="345">
        <v>10627</v>
      </c>
      <c r="C16" s="328">
        <v>42691</v>
      </c>
      <c r="D16" s="328">
        <v>22242</v>
      </c>
      <c r="E16" s="328">
        <v>20449</v>
      </c>
      <c r="F16" s="328">
        <v>42691</v>
      </c>
      <c r="G16" s="328">
        <v>22242</v>
      </c>
      <c r="H16" s="328">
        <v>20449</v>
      </c>
      <c r="I16" s="328" t="s">
        <v>54</v>
      </c>
      <c r="J16" s="328" t="s">
        <v>54</v>
      </c>
      <c r="K16" s="328" t="s">
        <v>54</v>
      </c>
      <c r="L16" s="346">
        <v>-1.771703366236396</v>
      </c>
      <c r="M16" s="346">
        <v>4.017220287945799</v>
      </c>
      <c r="N16" s="328" t="s">
        <v>54</v>
      </c>
      <c r="O16" s="153" t="s">
        <v>54</v>
      </c>
      <c r="P16" s="329" t="s">
        <v>54</v>
      </c>
    </row>
    <row r="17" spans="1:16" s="155" customFormat="1" ht="13.5" customHeight="1">
      <c r="A17" s="154">
        <v>1989</v>
      </c>
      <c r="B17" s="345">
        <v>10731</v>
      </c>
      <c r="C17" s="328">
        <v>41825</v>
      </c>
      <c r="D17" s="328">
        <v>21784</v>
      </c>
      <c r="E17" s="328">
        <v>20041</v>
      </c>
      <c r="F17" s="328">
        <v>41825</v>
      </c>
      <c r="G17" s="328">
        <v>21784</v>
      </c>
      <c r="H17" s="328">
        <v>20041</v>
      </c>
      <c r="I17" s="328" t="s">
        <v>54</v>
      </c>
      <c r="J17" s="328" t="s">
        <v>54</v>
      </c>
      <c r="K17" s="328" t="s">
        <v>54</v>
      </c>
      <c r="L17" s="346">
        <v>-2.0285306036401116</v>
      </c>
      <c r="M17" s="346">
        <v>3.897586431833007</v>
      </c>
      <c r="N17" s="328" t="s">
        <v>54</v>
      </c>
      <c r="O17" s="153">
        <v>21.587653874938706</v>
      </c>
      <c r="P17" s="329">
        <v>1937.45</v>
      </c>
    </row>
    <row r="18" spans="1:16" s="155" customFormat="1" ht="13.5" customHeight="1">
      <c r="A18" s="154">
        <v>1990</v>
      </c>
      <c r="B18" s="345">
        <v>10233</v>
      </c>
      <c r="C18" s="328">
        <v>36592</v>
      </c>
      <c r="D18" s="328">
        <v>18545</v>
      </c>
      <c r="E18" s="328">
        <v>18047</v>
      </c>
      <c r="F18" s="328">
        <v>36592</v>
      </c>
      <c r="G18" s="328">
        <v>18545</v>
      </c>
      <c r="H18" s="328">
        <v>18047</v>
      </c>
      <c r="I18" s="328" t="s">
        <v>54</v>
      </c>
      <c r="J18" s="328" t="s">
        <v>54</v>
      </c>
      <c r="K18" s="328" t="s">
        <v>54</v>
      </c>
      <c r="L18" s="346">
        <v>-12.511655708308428</v>
      </c>
      <c r="M18" s="346">
        <v>3.575881950552135</v>
      </c>
      <c r="N18" s="328" t="s">
        <v>54</v>
      </c>
      <c r="O18" s="153">
        <v>18.897019711938192</v>
      </c>
      <c r="P18" s="329">
        <v>1936.39</v>
      </c>
    </row>
    <row r="19" spans="1:16" s="155" customFormat="1" ht="13.5" customHeight="1">
      <c r="A19" s="154">
        <v>1991</v>
      </c>
      <c r="B19" s="345">
        <v>10207</v>
      </c>
      <c r="C19" s="328">
        <v>36676</v>
      </c>
      <c r="D19" s="328">
        <v>18950</v>
      </c>
      <c r="E19" s="328">
        <v>17726</v>
      </c>
      <c r="F19" s="328">
        <v>36676</v>
      </c>
      <c r="G19" s="328">
        <v>18950</v>
      </c>
      <c r="H19" s="328">
        <v>17726</v>
      </c>
      <c r="I19" s="328" t="s">
        <v>54</v>
      </c>
      <c r="J19" s="328" t="s">
        <v>54</v>
      </c>
      <c r="K19" s="328" t="s">
        <v>54</v>
      </c>
      <c r="L19" s="346">
        <v>0.2295583734149541</v>
      </c>
      <c r="M19" s="346">
        <v>3.593220338983051</v>
      </c>
      <c r="N19" s="328" t="s">
        <v>54</v>
      </c>
      <c r="O19" s="347">
        <v>18.942355863835676</v>
      </c>
      <c r="P19" s="329">
        <v>1936.19</v>
      </c>
    </row>
    <row r="20" spans="1:16" s="155" customFormat="1" ht="13.5" customHeight="1">
      <c r="A20" s="154">
        <v>1992</v>
      </c>
      <c r="B20" s="345">
        <v>9718</v>
      </c>
      <c r="C20" s="328">
        <v>35696</v>
      </c>
      <c r="D20" s="328">
        <v>18015</v>
      </c>
      <c r="E20" s="328">
        <v>17681</v>
      </c>
      <c r="F20" s="328">
        <v>35696</v>
      </c>
      <c r="G20" s="328">
        <v>18015</v>
      </c>
      <c r="H20" s="328">
        <v>17681</v>
      </c>
      <c r="I20" s="328" t="s">
        <v>54</v>
      </c>
      <c r="J20" s="328" t="s">
        <v>54</v>
      </c>
      <c r="K20" s="328" t="s">
        <v>54</v>
      </c>
      <c r="L20" s="346">
        <v>-2.6720471152797467</v>
      </c>
      <c r="M20" s="346">
        <v>3.6731837826713316</v>
      </c>
      <c r="N20" s="328" t="s">
        <v>54</v>
      </c>
      <c r="O20" s="347">
        <v>18.436968973870286</v>
      </c>
      <c r="P20" s="329">
        <v>1936.11</v>
      </c>
    </row>
    <row r="21" spans="1:16" s="155" customFormat="1" ht="13.5" customHeight="1">
      <c r="A21" s="154">
        <v>1993</v>
      </c>
      <c r="B21" s="345">
        <v>9923</v>
      </c>
      <c r="C21" s="328">
        <v>35263</v>
      </c>
      <c r="D21" s="328">
        <v>17834</v>
      </c>
      <c r="E21" s="328">
        <v>17429</v>
      </c>
      <c r="F21" s="328">
        <v>35263</v>
      </c>
      <c r="G21" s="328">
        <v>17834</v>
      </c>
      <c r="H21" s="328">
        <v>17429</v>
      </c>
      <c r="I21" s="328" t="s">
        <v>54</v>
      </c>
      <c r="J21" s="328" t="s">
        <v>54</v>
      </c>
      <c r="K21" s="328" t="s">
        <v>54</v>
      </c>
      <c r="L21" s="346">
        <v>-1.2130210667861945</v>
      </c>
      <c r="M21" s="346">
        <v>3.5536632066915246</v>
      </c>
      <c r="N21" s="328" t="s">
        <v>54</v>
      </c>
      <c r="O21" s="347">
        <v>18.211631522137697</v>
      </c>
      <c r="P21" s="329">
        <v>1936.29</v>
      </c>
    </row>
    <row r="22" spans="1:16" s="155" customFormat="1" ht="13.5" customHeight="1">
      <c r="A22" s="154">
        <v>1994</v>
      </c>
      <c r="B22" s="345">
        <v>10229</v>
      </c>
      <c r="C22" s="328">
        <v>35317</v>
      </c>
      <c r="D22" s="328">
        <v>17956</v>
      </c>
      <c r="E22" s="328">
        <v>17361</v>
      </c>
      <c r="F22" s="328">
        <v>35317</v>
      </c>
      <c r="G22" s="328">
        <v>17956</v>
      </c>
      <c r="H22" s="328">
        <v>17361</v>
      </c>
      <c r="I22" s="328" t="s">
        <v>54</v>
      </c>
      <c r="J22" s="328" t="s">
        <v>54</v>
      </c>
      <c r="K22" s="328" t="s">
        <v>54</v>
      </c>
      <c r="L22" s="346">
        <v>0.15313501403737628</v>
      </c>
      <c r="M22" s="346">
        <v>3.4526346661452734</v>
      </c>
      <c r="N22" s="328" t="s">
        <v>54</v>
      </c>
      <c r="O22" s="347">
        <v>19.143250509518232</v>
      </c>
      <c r="P22" s="329">
        <v>1844.88</v>
      </c>
    </row>
    <row r="23" spans="1:16" s="155" customFormat="1" ht="13.5" customHeight="1">
      <c r="A23" s="154">
        <v>1995</v>
      </c>
      <c r="B23" s="345">
        <v>10528</v>
      </c>
      <c r="C23" s="328">
        <v>35093</v>
      </c>
      <c r="D23" s="328">
        <v>17929</v>
      </c>
      <c r="E23" s="328">
        <v>17164</v>
      </c>
      <c r="F23" s="328">
        <v>35093</v>
      </c>
      <c r="G23" s="328">
        <v>17929</v>
      </c>
      <c r="H23" s="328">
        <v>17164</v>
      </c>
      <c r="I23" s="328" t="s">
        <v>54</v>
      </c>
      <c r="J23" s="328" t="s">
        <v>54</v>
      </c>
      <c r="K23" s="328" t="s">
        <v>54</v>
      </c>
      <c r="L23" s="346">
        <v>-0.6342554577115836</v>
      </c>
      <c r="M23" s="346">
        <v>3.333301671732523</v>
      </c>
      <c r="N23" s="328" t="s">
        <v>54</v>
      </c>
      <c r="O23" s="347">
        <v>21.31460189622395</v>
      </c>
      <c r="P23" s="329">
        <v>1646.43</v>
      </c>
    </row>
    <row r="24" spans="1:16" s="155" customFormat="1" ht="13.5" customHeight="1">
      <c r="A24" s="154">
        <v>1996</v>
      </c>
      <c r="B24" s="345">
        <v>10736</v>
      </c>
      <c r="C24" s="328">
        <v>34696</v>
      </c>
      <c r="D24" s="328">
        <v>17753</v>
      </c>
      <c r="E24" s="328">
        <v>16943</v>
      </c>
      <c r="F24" s="328">
        <v>34696</v>
      </c>
      <c r="G24" s="328">
        <v>17753</v>
      </c>
      <c r="H24" s="328">
        <v>16943</v>
      </c>
      <c r="I24" s="328" t="s">
        <v>54</v>
      </c>
      <c r="J24" s="328" t="s">
        <v>54</v>
      </c>
      <c r="K24" s="328" t="s">
        <v>54</v>
      </c>
      <c r="L24" s="346">
        <v>-1.131279742398769</v>
      </c>
      <c r="M24" s="346">
        <v>3.2317436661698955</v>
      </c>
      <c r="N24" s="328">
        <v>3086</v>
      </c>
      <c r="O24" s="347">
        <v>21.073218135989553</v>
      </c>
      <c r="P24" s="329">
        <v>1646.45</v>
      </c>
    </row>
    <row r="25" spans="1:16" s="155" customFormat="1" ht="13.5" customHeight="1">
      <c r="A25" s="154">
        <v>1997</v>
      </c>
      <c r="B25" s="345">
        <v>10882</v>
      </c>
      <c r="C25" s="328">
        <v>34215</v>
      </c>
      <c r="D25" s="328">
        <v>17487</v>
      </c>
      <c r="E25" s="328">
        <v>16728</v>
      </c>
      <c r="F25" s="328">
        <v>34215</v>
      </c>
      <c r="G25" s="328">
        <v>17487</v>
      </c>
      <c r="H25" s="328">
        <v>16728</v>
      </c>
      <c r="I25" s="328" t="s">
        <v>54</v>
      </c>
      <c r="J25" s="328" t="s">
        <v>54</v>
      </c>
      <c r="K25" s="328" t="s">
        <v>54</v>
      </c>
      <c r="L25" s="346">
        <v>-1.3863269541157484</v>
      </c>
      <c r="M25" s="346">
        <v>3.1441830545855542</v>
      </c>
      <c r="N25" s="328">
        <v>3118</v>
      </c>
      <c r="O25" s="347">
        <v>20.782715389474706</v>
      </c>
      <c r="P25" s="329">
        <v>1646.32</v>
      </c>
    </row>
    <row r="26" spans="1:16" s="155" customFormat="1" ht="13.5" customHeight="1">
      <c r="A26" s="154">
        <v>1998</v>
      </c>
      <c r="B26" s="345">
        <v>11112</v>
      </c>
      <c r="C26" s="328">
        <v>34315</v>
      </c>
      <c r="D26" s="328">
        <v>17604</v>
      </c>
      <c r="E26" s="328">
        <v>16711</v>
      </c>
      <c r="F26" s="328">
        <v>34315</v>
      </c>
      <c r="G26" s="328">
        <v>17604</v>
      </c>
      <c r="H26" s="328">
        <v>16711</v>
      </c>
      <c r="I26" s="328" t="s">
        <v>54</v>
      </c>
      <c r="J26" s="328" t="s">
        <v>54</v>
      </c>
      <c r="K26" s="328" t="s">
        <v>54</v>
      </c>
      <c r="L26" s="346">
        <v>0.29226947245360224</v>
      </c>
      <c r="M26" s="346">
        <v>3.088102951763859</v>
      </c>
      <c r="N26" s="328">
        <v>3176</v>
      </c>
      <c r="O26" s="347">
        <v>20.84345692210506</v>
      </c>
      <c r="P26" s="329">
        <v>1646.32</v>
      </c>
    </row>
    <row r="27" spans="1:16" s="155" customFormat="1" ht="13.5" customHeight="1">
      <c r="A27" s="154">
        <v>1999</v>
      </c>
      <c r="B27" s="345">
        <v>11294</v>
      </c>
      <c r="C27" s="328">
        <v>34120</v>
      </c>
      <c r="D27" s="328">
        <v>17523</v>
      </c>
      <c r="E27" s="328">
        <v>16597</v>
      </c>
      <c r="F27" s="328">
        <v>34120</v>
      </c>
      <c r="G27" s="328">
        <v>17523</v>
      </c>
      <c r="H27" s="328">
        <v>16597</v>
      </c>
      <c r="I27" s="328" t="s">
        <v>54</v>
      </c>
      <c r="J27" s="328" t="s">
        <v>54</v>
      </c>
      <c r="K27" s="328" t="s">
        <v>54</v>
      </c>
      <c r="L27" s="346">
        <v>-0.5682646073145854</v>
      </c>
      <c r="M27" s="346">
        <v>3.0210731361785017</v>
      </c>
      <c r="N27" s="328">
        <v>3258</v>
      </c>
      <c r="O27" s="347">
        <v>20.724885047347737</v>
      </c>
      <c r="P27" s="329">
        <v>1646.33</v>
      </c>
    </row>
    <row r="28" spans="1:16" s="155" customFormat="1" ht="13.5" customHeight="1">
      <c r="A28" s="154">
        <v>2000</v>
      </c>
      <c r="B28" s="345">
        <v>11405</v>
      </c>
      <c r="C28" s="328">
        <v>33646</v>
      </c>
      <c r="D28" s="328">
        <v>17311</v>
      </c>
      <c r="E28" s="328">
        <v>16335</v>
      </c>
      <c r="F28" s="328">
        <v>33646</v>
      </c>
      <c r="G28" s="328">
        <v>17311</v>
      </c>
      <c r="H28" s="328">
        <v>16335</v>
      </c>
      <c r="I28" s="328" t="s">
        <v>54</v>
      </c>
      <c r="J28" s="328" t="s">
        <v>54</v>
      </c>
      <c r="K28" s="328" t="s">
        <v>54</v>
      </c>
      <c r="L28" s="346">
        <v>-1.3892145369284876</v>
      </c>
      <c r="M28" s="346">
        <v>2.95010960105217</v>
      </c>
      <c r="N28" s="328">
        <v>3338</v>
      </c>
      <c r="O28" s="347">
        <v>20.43759263308793</v>
      </c>
      <c r="P28" s="329">
        <v>1646.28</v>
      </c>
    </row>
    <row r="29" spans="1:16" s="155" customFormat="1" ht="13.5" customHeight="1">
      <c r="A29" s="154">
        <v>2001</v>
      </c>
      <c r="B29" s="348">
        <v>11421</v>
      </c>
      <c r="C29" s="328">
        <v>33133</v>
      </c>
      <c r="D29" s="328">
        <v>16979</v>
      </c>
      <c r="E29" s="328">
        <v>16154</v>
      </c>
      <c r="F29" s="328">
        <v>33133</v>
      </c>
      <c r="G29" s="348">
        <v>16979</v>
      </c>
      <c r="H29" s="348">
        <v>16154</v>
      </c>
      <c r="I29" s="328" t="s">
        <v>54</v>
      </c>
      <c r="J29" s="328" t="s">
        <v>54</v>
      </c>
      <c r="K29" s="328" t="s">
        <v>54</v>
      </c>
      <c r="L29" s="346">
        <v>-1.5246983296677168</v>
      </c>
      <c r="M29" s="346">
        <v>2.901059451886875</v>
      </c>
      <c r="N29" s="348">
        <v>3544</v>
      </c>
      <c r="O29" s="347">
        <v>20.127937209923942</v>
      </c>
      <c r="P29" s="329">
        <v>1646.12</v>
      </c>
    </row>
    <row r="30" spans="1:16" s="155" customFormat="1" ht="13.5" customHeight="1">
      <c r="A30" s="154">
        <v>2002</v>
      </c>
      <c r="B30" s="348">
        <v>11524</v>
      </c>
      <c r="C30" s="328">
        <v>32505</v>
      </c>
      <c r="D30" s="328">
        <v>16704</v>
      </c>
      <c r="E30" s="328">
        <v>15801</v>
      </c>
      <c r="F30" s="328">
        <v>32505</v>
      </c>
      <c r="G30" s="348">
        <v>16704</v>
      </c>
      <c r="H30" s="348">
        <v>15801</v>
      </c>
      <c r="I30" s="328" t="s">
        <v>54</v>
      </c>
      <c r="J30" s="328" t="s">
        <v>54</v>
      </c>
      <c r="K30" s="328" t="s">
        <v>54</v>
      </c>
      <c r="L30" s="346">
        <v>-1.8953913017233575</v>
      </c>
      <c r="M30" s="346">
        <v>2.820635196112461</v>
      </c>
      <c r="N30" s="348">
        <v>3710</v>
      </c>
      <c r="O30" s="347">
        <v>19.74667395662475</v>
      </c>
      <c r="P30" s="349">
        <v>1646.1</v>
      </c>
    </row>
    <row r="31" spans="1:16" s="155" customFormat="1" ht="13.5" customHeight="1">
      <c r="A31" s="154">
        <v>2003</v>
      </c>
      <c r="B31" s="348">
        <v>11738</v>
      </c>
      <c r="C31" s="328">
        <v>32188</v>
      </c>
      <c r="D31" s="328">
        <v>16667</v>
      </c>
      <c r="E31" s="328">
        <v>15521</v>
      </c>
      <c r="F31" s="328">
        <v>32188</v>
      </c>
      <c r="G31" s="348">
        <v>16667</v>
      </c>
      <c r="H31" s="348">
        <v>15521</v>
      </c>
      <c r="I31" s="328" t="s">
        <v>54</v>
      </c>
      <c r="J31" s="328" t="s">
        <v>54</v>
      </c>
      <c r="K31" s="328" t="s">
        <v>54</v>
      </c>
      <c r="L31" s="346">
        <v>-0.975234579295493</v>
      </c>
      <c r="M31" s="346">
        <v>2.7422048049071392</v>
      </c>
      <c r="N31" s="348">
        <v>3914</v>
      </c>
      <c r="O31" s="347">
        <v>19.55457273732428</v>
      </c>
      <c r="P31" s="349">
        <v>1646.06</v>
      </c>
    </row>
    <row r="32" spans="1:16" s="155" customFormat="1" ht="13.5" customHeight="1">
      <c r="A32" s="154">
        <v>2004</v>
      </c>
      <c r="B32" s="348">
        <v>12200</v>
      </c>
      <c r="C32" s="328">
        <v>32683</v>
      </c>
      <c r="D32" s="328">
        <v>16951</v>
      </c>
      <c r="E32" s="328">
        <v>15732</v>
      </c>
      <c r="F32" s="328">
        <v>32563</v>
      </c>
      <c r="G32" s="348">
        <v>16897</v>
      </c>
      <c r="H32" s="348">
        <v>15666</v>
      </c>
      <c r="I32" s="328">
        <v>120</v>
      </c>
      <c r="J32" s="328">
        <v>54</v>
      </c>
      <c r="K32" s="328">
        <v>66</v>
      </c>
      <c r="L32" s="346">
        <v>1.5378401888902695</v>
      </c>
      <c r="M32" s="346">
        <v>2.6690983606557377</v>
      </c>
      <c r="N32" s="348">
        <v>4128</v>
      </c>
      <c r="O32" s="347">
        <v>19.85492895285191</v>
      </c>
      <c r="P32" s="349">
        <v>1646.09</v>
      </c>
    </row>
    <row r="33" spans="1:16" s="155" customFormat="1" ht="13.5" customHeight="1">
      <c r="A33" s="154">
        <v>2005</v>
      </c>
      <c r="B33" s="348">
        <v>12796</v>
      </c>
      <c r="C33" s="328">
        <v>33057</v>
      </c>
      <c r="D33" s="328">
        <v>17242</v>
      </c>
      <c r="E33" s="328">
        <v>15815</v>
      </c>
      <c r="F33" s="328">
        <v>32934</v>
      </c>
      <c r="G33" s="348">
        <v>17193</v>
      </c>
      <c r="H33" s="348">
        <v>15741</v>
      </c>
      <c r="I33" s="328">
        <v>123</v>
      </c>
      <c r="J33" s="328">
        <v>49</v>
      </c>
      <c r="K33" s="328">
        <v>74</v>
      </c>
      <c r="L33" s="346">
        <v>1.1443257962855307</v>
      </c>
      <c r="M33" s="346">
        <v>2.5737730540793997</v>
      </c>
      <c r="N33" s="348">
        <v>4309</v>
      </c>
      <c r="O33" s="347">
        <v>20.08225602643857</v>
      </c>
      <c r="P33" s="349">
        <v>1646.08</v>
      </c>
    </row>
    <row r="34" spans="1:16" s="155" customFormat="1" ht="13.5" customHeight="1">
      <c r="A34" s="154">
        <v>2006</v>
      </c>
      <c r="B34" s="348">
        <v>12963</v>
      </c>
      <c r="C34" s="328">
        <v>32619</v>
      </c>
      <c r="D34" s="328">
        <v>16984</v>
      </c>
      <c r="E34" s="328">
        <v>15509</v>
      </c>
      <c r="F34" s="328">
        <v>32493</v>
      </c>
      <c r="G34" s="348">
        <v>16984</v>
      </c>
      <c r="H34" s="348">
        <v>15509</v>
      </c>
      <c r="I34" s="328">
        <v>126</v>
      </c>
      <c r="J34" s="328">
        <v>43</v>
      </c>
      <c r="K34" s="328">
        <v>83</v>
      </c>
      <c r="L34" s="346">
        <v>-1.3249841183410473</v>
      </c>
      <c r="M34" s="346">
        <v>2.50659569544087</v>
      </c>
      <c r="N34" s="348">
        <v>4530</v>
      </c>
      <c r="O34" s="347">
        <v>19.815687799188396</v>
      </c>
      <c r="P34" s="349">
        <v>1646.12</v>
      </c>
    </row>
    <row r="35" spans="1:16" s="155" customFormat="1" ht="13.5" customHeight="1">
      <c r="A35" s="154">
        <v>2007</v>
      </c>
      <c r="B35" s="348">
        <v>13043</v>
      </c>
      <c r="C35" s="328">
        <v>32317</v>
      </c>
      <c r="D35" s="328">
        <v>16934</v>
      </c>
      <c r="E35" s="328">
        <v>15383</v>
      </c>
      <c r="F35" s="328">
        <v>32079</v>
      </c>
      <c r="G35" s="348">
        <v>16829</v>
      </c>
      <c r="H35" s="348">
        <v>15250</v>
      </c>
      <c r="I35" s="328">
        <v>238</v>
      </c>
      <c r="J35" s="348">
        <v>105</v>
      </c>
      <c r="K35" s="348">
        <v>133</v>
      </c>
      <c r="L35" s="346">
        <v>-0.9258407676507556</v>
      </c>
      <c r="M35" s="346">
        <v>2.459480180939968</v>
      </c>
      <c r="N35" s="348">
        <v>4735</v>
      </c>
      <c r="O35" s="347">
        <v>19.6</v>
      </c>
      <c r="P35" s="349">
        <v>1646.12</v>
      </c>
    </row>
    <row r="36" spans="1:16" s="155" customFormat="1" ht="13.5" customHeight="1">
      <c r="A36" s="154">
        <v>2008</v>
      </c>
      <c r="B36" s="348">
        <v>12977</v>
      </c>
      <c r="C36" s="328">
        <v>31911</v>
      </c>
      <c r="D36" s="328">
        <v>16662</v>
      </c>
      <c r="E36" s="328">
        <v>15249</v>
      </c>
      <c r="F36" s="328">
        <v>31620</v>
      </c>
      <c r="G36" s="350">
        <v>16545</v>
      </c>
      <c r="H36" s="350">
        <v>15075</v>
      </c>
      <c r="I36" s="328">
        <v>291</v>
      </c>
      <c r="J36" s="350">
        <v>117</v>
      </c>
      <c r="K36" s="350">
        <v>174</v>
      </c>
      <c r="L36" s="346">
        <v>-1.2563047312559952</v>
      </c>
      <c r="M36" s="346">
        <v>2.4366186329660167</v>
      </c>
      <c r="N36" s="348">
        <v>4861</v>
      </c>
      <c r="O36" s="347">
        <v>19.38275954226293</v>
      </c>
      <c r="P36" s="349">
        <v>1646.36</v>
      </c>
    </row>
    <row r="37" spans="1:16" s="120" customFormat="1" ht="13.5" customHeight="1">
      <c r="A37" s="154">
        <v>2009</v>
      </c>
      <c r="B37" s="348">
        <v>13015</v>
      </c>
      <c r="C37" s="351">
        <v>31705</v>
      </c>
      <c r="D37" s="351">
        <v>16476</v>
      </c>
      <c r="E37" s="351">
        <v>15229</v>
      </c>
      <c r="F37" s="351">
        <v>31452</v>
      </c>
      <c r="G37" s="348">
        <v>16382</v>
      </c>
      <c r="H37" s="348">
        <v>15070</v>
      </c>
      <c r="I37" s="351">
        <v>253</v>
      </c>
      <c r="J37" s="348">
        <v>94</v>
      </c>
      <c r="K37" s="348">
        <v>159</v>
      </c>
      <c r="L37" s="346">
        <v>-0.6455454232082981</v>
      </c>
      <c r="M37" s="352">
        <v>2.4165962351133308</v>
      </c>
      <c r="N37" s="348">
        <v>4996</v>
      </c>
      <c r="O37" s="353">
        <v>19.259038779278843</v>
      </c>
      <c r="P37" s="349">
        <v>1646.24</v>
      </c>
    </row>
    <row r="38" spans="1:16" s="120" customFormat="1" ht="13.5" customHeight="1">
      <c r="A38" s="154">
        <v>2010</v>
      </c>
      <c r="B38" s="354">
        <v>13528</v>
      </c>
      <c r="C38" s="328">
        <v>32175</v>
      </c>
      <c r="D38" s="328">
        <v>16871</v>
      </c>
      <c r="E38" s="328">
        <v>15304</v>
      </c>
      <c r="F38" s="328">
        <v>31842</v>
      </c>
      <c r="G38" s="350">
        <v>16717</v>
      </c>
      <c r="H38" s="350">
        <v>15125</v>
      </c>
      <c r="I38" s="328">
        <v>333</v>
      </c>
      <c r="J38" s="350">
        <v>154</v>
      </c>
      <c r="K38" s="350">
        <v>179</v>
      </c>
      <c r="L38" s="346">
        <v>1.482416022709352</v>
      </c>
      <c r="M38" s="352">
        <v>2.353784742755766</v>
      </c>
      <c r="N38" s="350">
        <v>5107</v>
      </c>
      <c r="O38" s="347">
        <v>19.552851951335125</v>
      </c>
      <c r="P38" s="355">
        <v>1645.54</v>
      </c>
    </row>
    <row r="39" spans="1:16" s="157" customFormat="1" ht="13.5" customHeight="1">
      <c r="A39" s="156">
        <v>2011</v>
      </c>
      <c r="B39" s="350">
        <v>13935</v>
      </c>
      <c r="C39" s="328">
        <v>32299</v>
      </c>
      <c r="D39" s="328">
        <v>17179</v>
      </c>
      <c r="E39" s="328">
        <v>15120</v>
      </c>
      <c r="F39" s="328">
        <v>31970</v>
      </c>
      <c r="G39" s="350">
        <v>17014</v>
      </c>
      <c r="H39" s="350">
        <v>14956</v>
      </c>
      <c r="I39" s="328">
        <v>329</v>
      </c>
      <c r="J39" s="350">
        <v>165</v>
      </c>
      <c r="K39" s="350">
        <v>164</v>
      </c>
      <c r="L39" s="346">
        <v>0.3853923853923854</v>
      </c>
      <c r="M39" s="352">
        <v>2.2942231790455687</v>
      </c>
      <c r="N39" s="350">
        <v>5212</v>
      </c>
      <c r="O39" s="356">
        <v>19.628565004162844</v>
      </c>
      <c r="P39" s="355">
        <v>1645.51</v>
      </c>
    </row>
    <row r="40" spans="1:16" s="157" customFormat="1" ht="13.5" customHeight="1">
      <c r="A40" s="156">
        <v>2012</v>
      </c>
      <c r="B40" s="350">
        <v>14348</v>
      </c>
      <c r="C40" s="328">
        <v>32769</v>
      </c>
      <c r="D40" s="328">
        <v>17544</v>
      </c>
      <c r="E40" s="328">
        <v>15225</v>
      </c>
      <c r="F40" s="328">
        <v>32456</v>
      </c>
      <c r="G40" s="350">
        <v>17379</v>
      </c>
      <c r="H40" s="350">
        <v>15077</v>
      </c>
      <c r="I40" s="328">
        <v>313</v>
      </c>
      <c r="J40" s="350">
        <v>165</v>
      </c>
      <c r="K40" s="350">
        <v>148</v>
      </c>
      <c r="L40" s="346">
        <v>1.455153410322301</v>
      </c>
      <c r="M40" s="352">
        <v>2.262057429606914</v>
      </c>
      <c r="N40" s="350">
        <v>5396</v>
      </c>
      <c r="O40" s="356">
        <v>19.91419073721825</v>
      </c>
      <c r="P40" s="355">
        <v>1645.51</v>
      </c>
    </row>
    <row r="41" spans="1:16" s="157" customFormat="1" ht="13.5" customHeight="1">
      <c r="A41" s="156">
        <v>2013</v>
      </c>
      <c r="B41" s="354">
        <v>14474</v>
      </c>
      <c r="C41" s="328">
        <v>32827</v>
      </c>
      <c r="D41" s="328">
        <v>17505</v>
      </c>
      <c r="E41" s="328">
        <v>15322</v>
      </c>
      <c r="F41" s="328">
        <v>32517</v>
      </c>
      <c r="G41" s="350">
        <v>17345</v>
      </c>
      <c r="H41" s="350">
        <v>15172</v>
      </c>
      <c r="I41" s="328">
        <v>310</v>
      </c>
      <c r="J41" s="350">
        <v>160</v>
      </c>
      <c r="K41" s="350">
        <v>150</v>
      </c>
      <c r="L41" s="346">
        <v>0.17699655161890812</v>
      </c>
      <c r="M41" s="352">
        <v>2.2465800746165536</v>
      </c>
      <c r="N41" s="350">
        <v>5472</v>
      </c>
      <c r="O41" s="356">
        <v>20</v>
      </c>
      <c r="P41" s="355">
        <v>1645.15</v>
      </c>
    </row>
    <row r="42" spans="1:17" s="157" customFormat="1" ht="13.5" customHeight="1">
      <c r="A42" s="156">
        <v>2014</v>
      </c>
      <c r="B42" s="354">
        <v>14613</v>
      </c>
      <c r="C42" s="350">
        <v>32808</v>
      </c>
      <c r="D42" s="350">
        <v>17460</v>
      </c>
      <c r="E42" s="350">
        <v>15348</v>
      </c>
      <c r="F42" s="350">
        <v>32475</v>
      </c>
      <c r="G42" s="350">
        <v>17287</v>
      </c>
      <c r="H42" s="350">
        <v>15188</v>
      </c>
      <c r="I42" s="350">
        <v>333</v>
      </c>
      <c r="J42" s="350">
        <v>173</v>
      </c>
      <c r="K42" s="350">
        <v>160</v>
      </c>
      <c r="L42" s="346">
        <v>-0.05787918481737594</v>
      </c>
      <c r="M42" s="352">
        <v>2.2223362759187024</v>
      </c>
      <c r="N42" s="350">
        <v>5537</v>
      </c>
      <c r="O42" s="347">
        <v>19.9</v>
      </c>
      <c r="P42" s="355">
        <v>1645.15</v>
      </c>
      <c r="Q42" s="155"/>
    </row>
    <row r="43" spans="1:17" s="157" customFormat="1" ht="13.5" customHeight="1">
      <c r="A43" s="156">
        <v>2015</v>
      </c>
      <c r="B43" s="354">
        <v>15594</v>
      </c>
      <c r="C43" s="350">
        <v>33599</v>
      </c>
      <c r="D43" s="350">
        <v>18206</v>
      </c>
      <c r="E43" s="350">
        <v>15393</v>
      </c>
      <c r="F43" s="350">
        <v>33255</v>
      </c>
      <c r="G43" s="350">
        <v>18020</v>
      </c>
      <c r="H43" s="350">
        <v>15235</v>
      </c>
      <c r="I43" s="350">
        <v>344</v>
      </c>
      <c r="J43" s="350">
        <v>186</v>
      </c>
      <c r="K43" s="350">
        <v>158</v>
      </c>
      <c r="L43" s="346">
        <v>2.4109973177273836</v>
      </c>
      <c r="M43" s="352">
        <v>2.132550981146595</v>
      </c>
      <c r="N43" s="350">
        <v>5579</v>
      </c>
      <c r="O43" s="347">
        <v>20.4</v>
      </c>
      <c r="P43" s="355">
        <v>1645.15</v>
      </c>
      <c r="Q43" s="155"/>
    </row>
    <row r="44" spans="1:17" s="157" customFormat="1" ht="13.5" customHeight="1">
      <c r="A44" s="156">
        <v>2016</v>
      </c>
      <c r="B44" s="354">
        <v>15426</v>
      </c>
      <c r="C44" s="350">
        <v>33061</v>
      </c>
      <c r="D44" s="350">
        <v>17860</v>
      </c>
      <c r="E44" s="350">
        <v>15201</v>
      </c>
      <c r="F44" s="350">
        <v>32720</v>
      </c>
      <c r="G44" s="350">
        <v>17677</v>
      </c>
      <c r="H44" s="350">
        <v>15043</v>
      </c>
      <c r="I44" s="350">
        <v>341</v>
      </c>
      <c r="J44" s="350">
        <v>183</v>
      </c>
      <c r="K44" s="350">
        <v>158</v>
      </c>
      <c r="L44" s="346">
        <v>-1.6012381320872644</v>
      </c>
      <c r="M44" s="352">
        <v>2.121094256450149</v>
      </c>
      <c r="N44" s="350">
        <v>5602</v>
      </c>
      <c r="O44" s="347">
        <v>20</v>
      </c>
      <c r="P44" s="355">
        <v>1645.19</v>
      </c>
      <c r="Q44" s="155"/>
    </row>
    <row r="45" spans="1:17" s="157" customFormat="1" ht="13.5" customHeight="1">
      <c r="A45" s="156">
        <v>2017</v>
      </c>
      <c r="B45" s="354">
        <v>15523</v>
      </c>
      <c r="C45" s="350">
        <v>32901</v>
      </c>
      <c r="D45" s="350">
        <v>17725</v>
      </c>
      <c r="E45" s="350">
        <v>15176</v>
      </c>
      <c r="F45" s="350">
        <v>32582</v>
      </c>
      <c r="G45" s="350">
        <v>17579</v>
      </c>
      <c r="H45" s="350">
        <v>15003</v>
      </c>
      <c r="I45" s="350">
        <v>319</v>
      </c>
      <c r="J45" s="350">
        <v>146</v>
      </c>
      <c r="K45" s="350">
        <v>173</v>
      </c>
      <c r="L45" s="346">
        <v>-0.4839539033907021</v>
      </c>
      <c r="M45" s="352">
        <v>2.0989499452425435</v>
      </c>
      <c r="N45" s="350">
        <v>5859</v>
      </c>
      <c r="O45" s="347">
        <v>20</v>
      </c>
      <c r="P45" s="355">
        <v>1645.18</v>
      </c>
      <c r="Q45" s="155"/>
    </row>
    <row r="46" spans="1:17" s="157" customFormat="1" ht="13.5" customHeight="1">
      <c r="A46" s="156">
        <v>2018</v>
      </c>
      <c r="B46" s="354">
        <v>15550</v>
      </c>
      <c r="C46" s="350">
        <v>32455</v>
      </c>
      <c r="D46" s="350">
        <v>17504</v>
      </c>
      <c r="E46" s="350">
        <v>14951</v>
      </c>
      <c r="F46" s="350">
        <v>32136</v>
      </c>
      <c r="G46" s="350">
        <v>17349</v>
      </c>
      <c r="H46" s="350">
        <v>14787</v>
      </c>
      <c r="I46" s="350">
        <v>319</v>
      </c>
      <c r="J46" s="350">
        <v>155</v>
      </c>
      <c r="K46" s="350">
        <v>164</v>
      </c>
      <c r="L46" s="346">
        <v>-1.355581897206772</v>
      </c>
      <c r="M46" s="352">
        <v>2.0666237942122185</v>
      </c>
      <c r="N46" s="350">
        <v>6014</v>
      </c>
      <c r="O46" s="347">
        <v>19.7</v>
      </c>
      <c r="P46" s="355">
        <v>1645.18</v>
      </c>
      <c r="Q46" s="155"/>
    </row>
    <row r="47" spans="1:17" s="157" customFormat="1" ht="13.5" customHeight="1">
      <c r="A47" s="156">
        <v>2019</v>
      </c>
      <c r="B47" s="350">
        <v>15583</v>
      </c>
      <c r="C47" s="350">
        <v>31981</v>
      </c>
      <c r="D47" s="350">
        <v>17292</v>
      </c>
      <c r="E47" s="350">
        <v>14689</v>
      </c>
      <c r="F47" s="350">
        <v>31672</v>
      </c>
      <c r="G47" s="350">
        <v>17143</v>
      </c>
      <c r="H47" s="350">
        <v>14529</v>
      </c>
      <c r="I47" s="350">
        <v>309</v>
      </c>
      <c r="J47" s="350">
        <v>149</v>
      </c>
      <c r="K47" s="350">
        <v>160</v>
      </c>
      <c r="L47" s="346">
        <v>-1.4604837467262364</v>
      </c>
      <c r="M47" s="352">
        <v>2.0324712828081886</v>
      </c>
      <c r="N47" s="350">
        <v>6194</v>
      </c>
      <c r="O47" s="347">
        <v>19.4</v>
      </c>
      <c r="P47" s="355">
        <v>1644.96</v>
      </c>
      <c r="Q47" s="155"/>
    </row>
    <row r="48" spans="1:17" s="157" customFormat="1" ht="13.5" customHeight="1">
      <c r="A48" s="156">
        <v>2020</v>
      </c>
      <c r="B48" s="350">
        <v>15900</v>
      </c>
      <c r="C48" s="350">
        <v>31959</v>
      </c>
      <c r="D48" s="350">
        <v>17203</v>
      </c>
      <c r="E48" s="350">
        <v>14756</v>
      </c>
      <c r="F48" s="350">
        <v>31694</v>
      </c>
      <c r="G48" s="350">
        <v>17084</v>
      </c>
      <c r="H48" s="350">
        <v>14610</v>
      </c>
      <c r="I48" s="350">
        <v>265</v>
      </c>
      <c r="J48" s="350">
        <v>119</v>
      </c>
      <c r="K48" s="350">
        <v>146</v>
      </c>
      <c r="L48" s="346">
        <v>-0.06879084456395985</v>
      </c>
      <c r="M48" s="352">
        <v>1.9933333333333334</v>
      </c>
      <c r="N48" s="350">
        <v>6530</v>
      </c>
      <c r="O48" s="347">
        <v>19.425854015074574</v>
      </c>
      <c r="P48" s="355">
        <v>1646.1</v>
      </c>
      <c r="Q48" s="155"/>
    </row>
    <row r="49" spans="1:17" s="159" customFormat="1" ht="18" customHeight="1" thickBot="1">
      <c r="A49" s="158">
        <v>2021</v>
      </c>
      <c r="B49" s="357">
        <v>16380</v>
      </c>
      <c r="C49" s="357">
        <v>32476</v>
      </c>
      <c r="D49" s="357">
        <v>17611</v>
      </c>
      <c r="E49" s="357">
        <v>14865</v>
      </c>
      <c r="F49" s="357">
        <f>SUM(G49:H49)</f>
        <v>32165</v>
      </c>
      <c r="G49" s="357">
        <v>17461</v>
      </c>
      <c r="H49" s="357">
        <v>14704</v>
      </c>
      <c r="I49" s="358">
        <f>SUM(J49:K49)</f>
        <v>311</v>
      </c>
      <c r="J49" s="359">
        <v>150</v>
      </c>
      <c r="K49" s="359">
        <v>161</v>
      </c>
      <c r="L49" s="360">
        <f>(C49-C48)/C48*100</f>
        <v>1.617697675146281</v>
      </c>
      <c r="M49" s="360">
        <f>C49/B49</f>
        <v>1.9826617826617827</v>
      </c>
      <c r="N49" s="361">
        <v>6899</v>
      </c>
      <c r="O49" s="362">
        <f>C49/P49</f>
        <v>19.729296267496114</v>
      </c>
      <c r="P49" s="363">
        <v>1646.08</v>
      </c>
      <c r="Q49" s="157"/>
    </row>
    <row r="50" spans="1:16" s="312" customFormat="1" ht="10.5" customHeight="1">
      <c r="A50" s="311" t="s">
        <v>429</v>
      </c>
      <c r="M50" s="313"/>
      <c r="N50" s="313"/>
      <c r="P50" s="314"/>
    </row>
    <row r="51" spans="1:14" s="312" customFormat="1" ht="10.5" customHeight="1">
      <c r="A51" s="311" t="s">
        <v>430</v>
      </c>
      <c r="M51" s="313"/>
      <c r="N51" s="313"/>
    </row>
    <row r="52" spans="1:16" s="312" customFormat="1" ht="10.5" customHeight="1">
      <c r="A52" s="311" t="s">
        <v>431</v>
      </c>
      <c r="B52" s="315"/>
      <c r="C52" s="315"/>
      <c r="D52" s="315"/>
      <c r="E52" s="316"/>
      <c r="F52" s="316"/>
      <c r="G52" s="316"/>
      <c r="H52" s="316"/>
      <c r="I52" s="316"/>
      <c r="J52" s="316"/>
      <c r="K52" s="316"/>
      <c r="L52" s="316"/>
      <c r="N52" s="317"/>
      <c r="O52" s="318"/>
      <c r="P52" s="319"/>
    </row>
    <row r="53" ht="12">
      <c r="A53" s="30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  <row r="61" ht="12">
      <c r="A61" s="14"/>
    </row>
    <row r="62" ht="12">
      <c r="A62" s="14"/>
    </row>
    <row r="63" ht="12">
      <c r="A63" s="14"/>
    </row>
    <row r="64" ht="12">
      <c r="A64" s="14"/>
    </row>
    <row r="65" ht="12">
      <c r="A65" s="14"/>
    </row>
    <row r="66" ht="12">
      <c r="A66" s="14"/>
    </row>
    <row r="67" ht="12">
      <c r="A67" s="14"/>
    </row>
    <row r="68" ht="12">
      <c r="A68" s="14"/>
    </row>
    <row r="69" ht="12">
      <c r="A69" s="14"/>
    </row>
    <row r="70" ht="12">
      <c r="A70" s="14"/>
    </row>
    <row r="71" ht="12">
      <c r="A71" s="14"/>
    </row>
    <row r="72" ht="12">
      <c r="A72" s="14"/>
    </row>
    <row r="73" ht="12">
      <c r="A73" s="14"/>
    </row>
    <row r="74" ht="12">
      <c r="A74" s="14"/>
    </row>
    <row r="75" ht="12">
      <c r="A75" s="14"/>
    </row>
    <row r="76" ht="12">
      <c r="A76" s="14"/>
    </row>
    <row r="77" ht="12">
      <c r="A77" s="14"/>
    </row>
    <row r="78" ht="12">
      <c r="A78" s="14"/>
    </row>
    <row r="79" ht="12">
      <c r="A79" s="14"/>
    </row>
    <row r="80" ht="12">
      <c r="A80" s="14"/>
    </row>
    <row r="81" ht="12">
      <c r="A81" s="14"/>
    </row>
    <row r="82" ht="12">
      <c r="A82" s="14"/>
    </row>
    <row r="83" ht="12">
      <c r="A83" s="14"/>
    </row>
    <row r="84" ht="12">
      <c r="A84" s="14"/>
    </row>
    <row r="85" ht="12">
      <c r="A85" s="14"/>
    </row>
    <row r="86" ht="12">
      <c r="A86" s="14"/>
    </row>
    <row r="87" ht="12">
      <c r="A87" s="14"/>
    </row>
    <row r="88" ht="12">
      <c r="A88" s="14"/>
    </row>
    <row r="89" ht="12">
      <c r="A89" s="14"/>
    </row>
    <row r="90" ht="12">
      <c r="A90" s="14"/>
    </row>
    <row r="91" ht="12">
      <c r="A91" s="14"/>
    </row>
    <row r="92" ht="12">
      <c r="A92" s="14"/>
    </row>
    <row r="93" ht="12">
      <c r="A93" s="14"/>
    </row>
    <row r="94" ht="12">
      <c r="A94" s="14"/>
    </row>
    <row r="95" ht="12">
      <c r="A95" s="14"/>
    </row>
    <row r="96" ht="12">
      <c r="A96" s="14"/>
    </row>
    <row r="97" ht="12">
      <c r="A97" s="14"/>
    </row>
    <row r="98" ht="12">
      <c r="A98" s="14"/>
    </row>
    <row r="99" ht="12">
      <c r="A99" s="14"/>
    </row>
    <row r="100" ht="12">
      <c r="A100" s="14"/>
    </row>
    <row r="101" ht="12">
      <c r="A101" s="14"/>
    </row>
    <row r="102" ht="12">
      <c r="A102" s="14"/>
    </row>
    <row r="103" ht="12">
      <c r="A103" s="14"/>
    </row>
    <row r="104" ht="12">
      <c r="A104" s="14"/>
    </row>
    <row r="105" ht="12">
      <c r="A105" s="14"/>
    </row>
    <row r="106" ht="12">
      <c r="A106" s="14"/>
    </row>
    <row r="107" ht="12">
      <c r="A107" s="14"/>
    </row>
    <row r="108" ht="12">
      <c r="A108" s="14"/>
    </row>
    <row r="109" ht="12">
      <c r="A109" s="14"/>
    </row>
    <row r="110" ht="12">
      <c r="A110" s="14"/>
    </row>
    <row r="111" ht="12">
      <c r="A111" s="14"/>
    </row>
    <row r="112" ht="12">
      <c r="A112" s="14"/>
    </row>
    <row r="113" ht="12">
      <c r="A113" s="14"/>
    </row>
    <row r="114" ht="12">
      <c r="A114" s="14"/>
    </row>
    <row r="115" ht="12">
      <c r="A115" s="14"/>
    </row>
    <row r="116" ht="12">
      <c r="A116" s="14"/>
    </row>
    <row r="117" ht="12">
      <c r="A117" s="14"/>
    </row>
    <row r="118" ht="12">
      <c r="A118" s="14"/>
    </row>
    <row r="119" ht="12">
      <c r="A119" s="14"/>
    </row>
    <row r="120" ht="12">
      <c r="A120" s="14"/>
    </row>
    <row r="121" ht="12">
      <c r="A121" s="14"/>
    </row>
    <row r="122" ht="12">
      <c r="A122" s="14"/>
    </row>
    <row r="123" ht="12">
      <c r="A123" s="14"/>
    </row>
  </sheetData>
  <sheetProtection/>
  <mergeCells count="4">
    <mergeCell ref="C2:N2"/>
    <mergeCell ref="C3:N3"/>
    <mergeCell ref="N4:P4"/>
    <mergeCell ref="O5:P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4"/>
  <sheetViews>
    <sheetView view="pageBreakPreview" zoomScaleSheetLayoutView="100" zoomScalePageLayoutView="0" workbookViewId="0" topLeftCell="A1">
      <selection activeCell="U24" sqref="U24"/>
    </sheetView>
  </sheetViews>
  <sheetFormatPr defaultColWidth="9.140625" defaultRowHeight="12"/>
  <cols>
    <col min="1" max="1" width="7.8515625" style="3" customWidth="1"/>
    <col min="2" max="2" width="7.140625" style="3" customWidth="1"/>
    <col min="3" max="4" width="6.28125" style="3" customWidth="1"/>
    <col min="5" max="19" width="5.00390625" style="3" customWidth="1"/>
    <col min="20" max="16384" width="9.140625" style="3" customWidth="1"/>
  </cols>
  <sheetData>
    <row r="1" s="27" customFormat="1" ht="18.75" customHeight="1">
      <c r="S1" s="72"/>
    </row>
    <row r="2" spans="1:19" s="37" customFormat="1" ht="24.75" customHeight="1">
      <c r="A2" s="89" t="s">
        <v>485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71"/>
      <c r="Q2" s="71"/>
      <c r="R2" s="71"/>
      <c r="S2" s="71"/>
    </row>
    <row r="3" spans="1:19" ht="24.75" customHeight="1">
      <c r="A3" s="6" t="s">
        <v>486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29" customFormat="1" ht="15" customHeight="1" thickBot="1">
      <c r="A4" s="243" t="s">
        <v>424</v>
      </c>
      <c r="Q4" s="553" t="s">
        <v>60</v>
      </c>
      <c r="R4" s="603"/>
      <c r="S4" s="603"/>
    </row>
    <row r="5" spans="1:19" s="2" customFormat="1" ht="14.25" customHeight="1">
      <c r="A5" s="229" t="s">
        <v>421</v>
      </c>
      <c r="B5" s="495" t="s">
        <v>487</v>
      </c>
      <c r="C5" s="496"/>
      <c r="D5" s="497"/>
      <c r="E5" s="495" t="s">
        <v>488</v>
      </c>
      <c r="F5" s="496"/>
      <c r="G5" s="497"/>
      <c r="H5" s="496" t="s">
        <v>489</v>
      </c>
      <c r="I5" s="496"/>
      <c r="J5" s="496"/>
      <c r="K5" s="495" t="s">
        <v>490</v>
      </c>
      <c r="L5" s="496"/>
      <c r="M5" s="497"/>
      <c r="N5" s="495" t="s">
        <v>491</v>
      </c>
      <c r="O5" s="496"/>
      <c r="P5" s="497"/>
      <c r="Q5" s="495" t="s">
        <v>492</v>
      </c>
      <c r="R5" s="496"/>
      <c r="S5" s="496"/>
    </row>
    <row r="6" spans="1:19" s="2" customFormat="1" ht="14.25" customHeight="1">
      <c r="A6" s="230"/>
      <c r="B6" s="498" t="s">
        <v>39</v>
      </c>
      <c r="C6" s="499"/>
      <c r="D6" s="500"/>
      <c r="E6" s="498" t="s">
        <v>42</v>
      </c>
      <c r="F6" s="499"/>
      <c r="G6" s="500"/>
      <c r="H6" s="604" t="s">
        <v>493</v>
      </c>
      <c r="I6" s="605"/>
      <c r="J6" s="606"/>
      <c r="K6" s="498" t="s">
        <v>41</v>
      </c>
      <c r="L6" s="499"/>
      <c r="M6" s="500"/>
      <c r="N6" s="498" t="s">
        <v>46</v>
      </c>
      <c r="O6" s="499"/>
      <c r="P6" s="500"/>
      <c r="Q6" s="498" t="s">
        <v>40</v>
      </c>
      <c r="R6" s="499"/>
      <c r="S6" s="499"/>
    </row>
    <row r="7" spans="1:19" s="2" customFormat="1" ht="14.25" customHeight="1">
      <c r="A7" s="230"/>
      <c r="B7" s="503" t="s">
        <v>494</v>
      </c>
      <c r="C7" s="503" t="s">
        <v>495</v>
      </c>
      <c r="D7" s="503" t="s">
        <v>496</v>
      </c>
      <c r="E7" s="503" t="s">
        <v>494</v>
      </c>
      <c r="F7" s="503" t="s">
        <v>495</v>
      </c>
      <c r="G7" s="503" t="s">
        <v>496</v>
      </c>
      <c r="H7" s="503" t="s">
        <v>494</v>
      </c>
      <c r="I7" s="503" t="s">
        <v>495</v>
      </c>
      <c r="J7" s="503" t="s">
        <v>496</v>
      </c>
      <c r="K7" s="503" t="s">
        <v>494</v>
      </c>
      <c r="L7" s="503" t="s">
        <v>495</v>
      </c>
      <c r="M7" s="503" t="s">
        <v>496</v>
      </c>
      <c r="N7" s="503" t="s">
        <v>452</v>
      </c>
      <c r="O7" s="503" t="s">
        <v>497</v>
      </c>
      <c r="P7" s="503" t="s">
        <v>498</v>
      </c>
      <c r="Q7" s="503" t="s">
        <v>494</v>
      </c>
      <c r="R7" s="503" t="s">
        <v>495</v>
      </c>
      <c r="S7" s="504" t="s">
        <v>496</v>
      </c>
    </row>
    <row r="8" spans="1:28" s="2" customFormat="1" ht="14.25" customHeight="1">
      <c r="A8" s="69" t="s">
        <v>422</v>
      </c>
      <c r="B8" s="505" t="s">
        <v>44</v>
      </c>
      <c r="C8" s="502" t="s">
        <v>4</v>
      </c>
      <c r="D8" s="502" t="s">
        <v>5</v>
      </c>
      <c r="E8" s="505" t="s">
        <v>44</v>
      </c>
      <c r="F8" s="502" t="s">
        <v>4</v>
      </c>
      <c r="G8" s="502" t="s">
        <v>5</v>
      </c>
      <c r="H8" s="505" t="s">
        <v>44</v>
      </c>
      <c r="I8" s="502" t="s">
        <v>4</v>
      </c>
      <c r="J8" s="502" t="s">
        <v>5</v>
      </c>
      <c r="K8" s="505" t="s">
        <v>44</v>
      </c>
      <c r="L8" s="502" t="s">
        <v>4</v>
      </c>
      <c r="M8" s="502" t="s">
        <v>5</v>
      </c>
      <c r="N8" s="505" t="s">
        <v>44</v>
      </c>
      <c r="O8" s="502" t="s">
        <v>4</v>
      </c>
      <c r="P8" s="502" t="s">
        <v>5</v>
      </c>
      <c r="Q8" s="505" t="s">
        <v>44</v>
      </c>
      <c r="R8" s="502" t="s">
        <v>4</v>
      </c>
      <c r="S8" s="501" t="s">
        <v>5</v>
      </c>
      <c r="V8" s="19"/>
      <c r="W8" s="25"/>
      <c r="X8" s="25"/>
      <c r="Z8" s="32"/>
      <c r="AA8" s="32"/>
      <c r="AB8" s="32"/>
    </row>
    <row r="9" spans="1:19" s="2" customFormat="1" ht="18" customHeight="1">
      <c r="A9" s="230">
        <v>2016</v>
      </c>
      <c r="B9" s="508">
        <v>341</v>
      </c>
      <c r="C9" s="508">
        <v>183</v>
      </c>
      <c r="D9" s="508">
        <v>158</v>
      </c>
      <c r="E9" s="508">
        <v>57</v>
      </c>
      <c r="F9" s="508">
        <v>26</v>
      </c>
      <c r="G9" s="508">
        <v>31</v>
      </c>
      <c r="H9" s="508" t="s">
        <v>506</v>
      </c>
      <c r="I9" s="508" t="s">
        <v>506</v>
      </c>
      <c r="J9" s="508" t="s">
        <v>506</v>
      </c>
      <c r="K9" s="508">
        <v>8</v>
      </c>
      <c r="L9" s="508">
        <v>3</v>
      </c>
      <c r="M9" s="508">
        <v>5</v>
      </c>
      <c r="N9" s="508">
        <v>97</v>
      </c>
      <c r="O9" s="508">
        <v>36</v>
      </c>
      <c r="P9" s="508">
        <v>61</v>
      </c>
      <c r="Q9" s="508">
        <v>12</v>
      </c>
      <c r="R9" s="508">
        <v>0</v>
      </c>
      <c r="S9" s="508">
        <v>12</v>
      </c>
    </row>
    <row r="10" spans="1:19" s="2" customFormat="1" ht="18" customHeight="1">
      <c r="A10" s="230">
        <v>2017</v>
      </c>
      <c r="B10" s="508">
        <v>319</v>
      </c>
      <c r="C10" s="508">
        <v>146</v>
      </c>
      <c r="D10" s="508">
        <v>173</v>
      </c>
      <c r="E10" s="508">
        <v>42</v>
      </c>
      <c r="F10" s="508">
        <v>17</v>
      </c>
      <c r="G10" s="508">
        <v>25</v>
      </c>
      <c r="H10" s="508" t="s">
        <v>506</v>
      </c>
      <c r="I10" s="508" t="s">
        <v>506</v>
      </c>
      <c r="J10" s="508" t="s">
        <v>506</v>
      </c>
      <c r="K10" s="508">
        <v>9</v>
      </c>
      <c r="L10" s="508">
        <v>5</v>
      </c>
      <c r="M10" s="508">
        <v>4</v>
      </c>
      <c r="N10" s="508">
        <v>84</v>
      </c>
      <c r="O10" s="508">
        <v>27</v>
      </c>
      <c r="P10" s="508">
        <v>57</v>
      </c>
      <c r="Q10" s="508">
        <v>12</v>
      </c>
      <c r="R10" s="508">
        <v>0</v>
      </c>
      <c r="S10" s="508">
        <v>12</v>
      </c>
    </row>
    <row r="11" spans="1:19" s="2" customFormat="1" ht="18" customHeight="1">
      <c r="A11" s="230">
        <v>2018</v>
      </c>
      <c r="B11" s="508">
        <v>319</v>
      </c>
      <c r="C11" s="508">
        <v>155</v>
      </c>
      <c r="D11" s="508">
        <v>164</v>
      </c>
      <c r="E11" s="508">
        <v>14</v>
      </c>
      <c r="F11" s="508">
        <v>3</v>
      </c>
      <c r="G11" s="508">
        <v>11</v>
      </c>
      <c r="H11" s="508">
        <v>23</v>
      </c>
      <c r="I11" s="508">
        <v>13</v>
      </c>
      <c r="J11" s="508">
        <v>10</v>
      </c>
      <c r="K11" s="508">
        <v>7</v>
      </c>
      <c r="L11" s="508">
        <v>4</v>
      </c>
      <c r="M11" s="508">
        <v>3</v>
      </c>
      <c r="N11" s="508">
        <v>87</v>
      </c>
      <c r="O11" s="508">
        <v>34</v>
      </c>
      <c r="P11" s="508">
        <v>53</v>
      </c>
      <c r="Q11" s="508">
        <v>11</v>
      </c>
      <c r="R11" s="508">
        <v>0</v>
      </c>
      <c r="S11" s="508">
        <v>11</v>
      </c>
    </row>
    <row r="12" spans="1:19" s="2" customFormat="1" ht="18" customHeight="1">
      <c r="A12" s="230">
        <v>2019</v>
      </c>
      <c r="B12" s="508">
        <v>309</v>
      </c>
      <c r="C12" s="508">
        <v>149</v>
      </c>
      <c r="D12" s="508">
        <v>160</v>
      </c>
      <c r="E12" s="508">
        <v>14</v>
      </c>
      <c r="F12" s="508">
        <v>2</v>
      </c>
      <c r="G12" s="508">
        <v>12</v>
      </c>
      <c r="H12" s="508">
        <v>18</v>
      </c>
      <c r="I12" s="508">
        <v>10</v>
      </c>
      <c r="J12" s="508">
        <v>8</v>
      </c>
      <c r="K12" s="508">
        <v>8</v>
      </c>
      <c r="L12" s="508">
        <v>4</v>
      </c>
      <c r="M12" s="508">
        <v>4</v>
      </c>
      <c r="N12" s="508">
        <v>73</v>
      </c>
      <c r="O12" s="508">
        <v>24</v>
      </c>
      <c r="P12" s="508">
        <v>49</v>
      </c>
      <c r="Q12" s="508">
        <v>13</v>
      </c>
      <c r="R12" s="508">
        <v>1</v>
      </c>
      <c r="S12" s="508">
        <v>12</v>
      </c>
    </row>
    <row r="13" spans="1:19" s="2" customFormat="1" ht="18" customHeight="1">
      <c r="A13" s="230">
        <v>2020</v>
      </c>
      <c r="B13" s="508">
        <v>265</v>
      </c>
      <c r="C13" s="508">
        <v>119</v>
      </c>
      <c r="D13" s="508">
        <v>146</v>
      </c>
      <c r="E13" s="508">
        <v>14</v>
      </c>
      <c r="F13" s="508">
        <v>2</v>
      </c>
      <c r="G13" s="508">
        <v>12</v>
      </c>
      <c r="H13" s="508">
        <v>20</v>
      </c>
      <c r="I13" s="508">
        <v>9</v>
      </c>
      <c r="J13" s="508">
        <v>11</v>
      </c>
      <c r="K13" s="508">
        <v>6</v>
      </c>
      <c r="L13" s="508">
        <v>1</v>
      </c>
      <c r="M13" s="508">
        <v>5</v>
      </c>
      <c r="N13" s="508">
        <v>68</v>
      </c>
      <c r="O13" s="508">
        <v>21</v>
      </c>
      <c r="P13" s="508">
        <v>47</v>
      </c>
      <c r="Q13" s="508">
        <v>13</v>
      </c>
      <c r="R13" s="508">
        <v>1</v>
      </c>
      <c r="S13" s="508">
        <v>12</v>
      </c>
    </row>
    <row r="14" spans="1:19" s="100" customFormat="1" ht="21.75" customHeight="1">
      <c r="A14" s="234">
        <v>2021</v>
      </c>
      <c r="B14" s="509">
        <v>311</v>
      </c>
      <c r="C14" s="509">
        <v>150</v>
      </c>
      <c r="D14" s="509">
        <v>161</v>
      </c>
      <c r="E14" s="509">
        <v>42</v>
      </c>
      <c r="F14" s="509">
        <v>14</v>
      </c>
      <c r="G14" s="509">
        <v>28</v>
      </c>
      <c r="H14" s="509">
        <v>30</v>
      </c>
      <c r="I14" s="509">
        <v>12</v>
      </c>
      <c r="J14" s="509">
        <v>18</v>
      </c>
      <c r="K14" s="509">
        <v>6</v>
      </c>
      <c r="L14" s="509">
        <v>0</v>
      </c>
      <c r="M14" s="509">
        <v>6</v>
      </c>
      <c r="N14" s="509">
        <v>57</v>
      </c>
      <c r="O14" s="509">
        <v>18</v>
      </c>
      <c r="P14" s="509">
        <v>39</v>
      </c>
      <c r="Q14" s="509">
        <v>14</v>
      </c>
      <c r="R14" s="509">
        <v>0</v>
      </c>
      <c r="S14" s="509">
        <v>14</v>
      </c>
    </row>
    <row r="15" spans="1:19" s="2" customFormat="1" ht="6" customHeight="1">
      <c r="A15" s="297"/>
      <c r="B15" s="461"/>
      <c r="C15" s="462"/>
      <c r="D15" s="462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</row>
    <row r="16" spans="1:19" s="2" customFormat="1" ht="12" customHeight="1" thickBot="1">
      <c r="A16" s="247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</row>
    <row r="17" spans="1:19" s="2" customFormat="1" ht="14.25" customHeight="1">
      <c r="A17" s="229" t="s">
        <v>423</v>
      </c>
      <c r="B17" s="496" t="s">
        <v>499</v>
      </c>
      <c r="C17" s="496"/>
      <c r="D17" s="497"/>
      <c r="E17" s="495" t="s">
        <v>500</v>
      </c>
      <c r="F17" s="496"/>
      <c r="G17" s="496"/>
      <c r="H17" s="495" t="s">
        <v>501</v>
      </c>
      <c r="I17" s="496"/>
      <c r="J17" s="497"/>
      <c r="K17" s="496" t="s">
        <v>502</v>
      </c>
      <c r="L17" s="496"/>
      <c r="M17" s="497"/>
      <c r="N17" s="495" t="s">
        <v>503</v>
      </c>
      <c r="O17" s="496"/>
      <c r="P17" s="497"/>
      <c r="Q17" s="495" t="s">
        <v>504</v>
      </c>
      <c r="R17" s="496"/>
      <c r="S17" s="496"/>
    </row>
    <row r="18" spans="1:19" s="2" customFormat="1" ht="14.25" customHeight="1">
      <c r="A18" s="230"/>
      <c r="B18" s="499" t="s">
        <v>43</v>
      </c>
      <c r="C18" s="499"/>
      <c r="D18" s="500"/>
      <c r="E18" s="498" t="s">
        <v>10</v>
      </c>
      <c r="F18" s="499"/>
      <c r="G18" s="499"/>
      <c r="H18" s="498" t="s">
        <v>45</v>
      </c>
      <c r="I18" s="499"/>
      <c r="J18" s="500"/>
      <c r="K18" s="499" t="s">
        <v>505</v>
      </c>
      <c r="L18" s="499"/>
      <c r="M18" s="500"/>
      <c r="N18" s="498" t="s">
        <v>11</v>
      </c>
      <c r="O18" s="499"/>
      <c r="P18" s="500"/>
      <c r="Q18" s="498" t="s">
        <v>47</v>
      </c>
      <c r="R18" s="499"/>
      <c r="S18" s="499"/>
    </row>
    <row r="19" spans="1:19" s="2" customFormat="1" ht="14.25" customHeight="1">
      <c r="A19" s="230"/>
      <c r="B19" s="506" t="s">
        <v>494</v>
      </c>
      <c r="C19" s="503" t="s">
        <v>495</v>
      </c>
      <c r="D19" s="503" t="s">
        <v>496</v>
      </c>
      <c r="E19" s="503" t="s">
        <v>452</v>
      </c>
      <c r="F19" s="503" t="s">
        <v>497</v>
      </c>
      <c r="G19" s="504" t="s">
        <v>498</v>
      </c>
      <c r="H19" s="507" t="s">
        <v>494</v>
      </c>
      <c r="I19" s="503" t="s">
        <v>495</v>
      </c>
      <c r="J19" s="503" t="s">
        <v>496</v>
      </c>
      <c r="K19" s="506" t="s">
        <v>452</v>
      </c>
      <c r="L19" s="503" t="s">
        <v>497</v>
      </c>
      <c r="M19" s="503" t="s">
        <v>498</v>
      </c>
      <c r="N19" s="503" t="s">
        <v>452</v>
      </c>
      <c r="O19" s="503" t="s">
        <v>497</v>
      </c>
      <c r="P19" s="503" t="s">
        <v>498</v>
      </c>
      <c r="Q19" s="503" t="s">
        <v>494</v>
      </c>
      <c r="R19" s="503" t="s">
        <v>495</v>
      </c>
      <c r="S19" s="504" t="s">
        <v>496</v>
      </c>
    </row>
    <row r="20" spans="1:19" s="2" customFormat="1" ht="14.25" customHeight="1">
      <c r="A20" s="69" t="s">
        <v>422</v>
      </c>
      <c r="B20" s="502" t="s">
        <v>44</v>
      </c>
      <c r="C20" s="502" t="s">
        <v>4</v>
      </c>
      <c r="D20" s="502" t="s">
        <v>5</v>
      </c>
      <c r="E20" s="505" t="s">
        <v>44</v>
      </c>
      <c r="F20" s="502" t="s">
        <v>4</v>
      </c>
      <c r="G20" s="501" t="s">
        <v>5</v>
      </c>
      <c r="H20" s="505" t="s">
        <v>44</v>
      </c>
      <c r="I20" s="502" t="s">
        <v>4</v>
      </c>
      <c r="J20" s="502" t="s">
        <v>5</v>
      </c>
      <c r="K20" s="502" t="s">
        <v>44</v>
      </c>
      <c r="L20" s="502" t="s">
        <v>4</v>
      </c>
      <c r="M20" s="502" t="s">
        <v>5</v>
      </c>
      <c r="N20" s="505" t="s">
        <v>44</v>
      </c>
      <c r="O20" s="502" t="s">
        <v>4</v>
      </c>
      <c r="P20" s="502" t="s">
        <v>5</v>
      </c>
      <c r="Q20" s="505" t="s">
        <v>44</v>
      </c>
      <c r="R20" s="502" t="s">
        <v>4</v>
      </c>
      <c r="S20" s="501" t="s">
        <v>5</v>
      </c>
    </row>
    <row r="21" spans="1:22" s="2" customFormat="1" ht="18" customHeight="1">
      <c r="A21" s="230">
        <v>2016</v>
      </c>
      <c r="B21" s="510">
        <v>2</v>
      </c>
      <c r="C21" s="510">
        <v>0</v>
      </c>
      <c r="D21" s="510">
        <v>2</v>
      </c>
      <c r="E21" s="510">
        <v>21</v>
      </c>
      <c r="F21" s="510">
        <v>12</v>
      </c>
      <c r="G21" s="510">
        <v>9</v>
      </c>
      <c r="H21" s="510">
        <v>4</v>
      </c>
      <c r="I21" s="510">
        <v>1</v>
      </c>
      <c r="J21" s="510">
        <v>3</v>
      </c>
      <c r="K21" s="510">
        <v>8</v>
      </c>
      <c r="L21" s="510">
        <v>8</v>
      </c>
      <c r="M21" s="510">
        <v>0</v>
      </c>
      <c r="N21" s="510">
        <v>3</v>
      </c>
      <c r="O21" s="510">
        <v>2</v>
      </c>
      <c r="P21" s="510">
        <v>1</v>
      </c>
      <c r="Q21" s="510">
        <v>129</v>
      </c>
      <c r="R21" s="511">
        <v>95</v>
      </c>
      <c r="S21" s="511">
        <v>34</v>
      </c>
      <c r="T21" s="32"/>
      <c r="U21" s="32"/>
      <c r="V21" s="32"/>
    </row>
    <row r="22" spans="1:22" s="2" customFormat="1" ht="18" customHeight="1">
      <c r="A22" s="230">
        <v>2017</v>
      </c>
      <c r="B22" s="510">
        <v>2</v>
      </c>
      <c r="C22" s="510">
        <v>0</v>
      </c>
      <c r="D22" s="510">
        <v>2</v>
      </c>
      <c r="E22" s="510">
        <v>19</v>
      </c>
      <c r="F22" s="510">
        <v>9</v>
      </c>
      <c r="G22" s="510">
        <v>10</v>
      </c>
      <c r="H22" s="510">
        <v>5</v>
      </c>
      <c r="I22" s="510">
        <v>2</v>
      </c>
      <c r="J22" s="510">
        <v>3</v>
      </c>
      <c r="K22" s="510">
        <v>0</v>
      </c>
      <c r="L22" s="510">
        <v>0</v>
      </c>
      <c r="M22" s="510">
        <v>0</v>
      </c>
      <c r="N22" s="510">
        <v>5</v>
      </c>
      <c r="O22" s="510">
        <v>3</v>
      </c>
      <c r="P22" s="510">
        <v>2</v>
      </c>
      <c r="Q22" s="510">
        <v>141</v>
      </c>
      <c r="R22" s="511">
        <v>83</v>
      </c>
      <c r="S22" s="511">
        <v>58</v>
      </c>
      <c r="T22" s="32"/>
      <c r="U22" s="32"/>
      <c r="V22" s="32"/>
    </row>
    <row r="23" spans="1:22" s="2" customFormat="1" ht="18" customHeight="1">
      <c r="A23" s="230">
        <v>2018</v>
      </c>
      <c r="B23" s="510">
        <v>2</v>
      </c>
      <c r="C23" s="510">
        <v>0</v>
      </c>
      <c r="D23" s="510">
        <v>2</v>
      </c>
      <c r="E23" s="510">
        <v>19</v>
      </c>
      <c r="F23" s="510">
        <v>9</v>
      </c>
      <c r="G23" s="510">
        <v>10</v>
      </c>
      <c r="H23" s="510">
        <v>5</v>
      </c>
      <c r="I23" s="510">
        <v>2</v>
      </c>
      <c r="J23" s="510">
        <v>3</v>
      </c>
      <c r="K23" s="510">
        <v>2</v>
      </c>
      <c r="L23" s="510">
        <v>2</v>
      </c>
      <c r="M23" s="510">
        <v>0</v>
      </c>
      <c r="N23" s="510">
        <v>3</v>
      </c>
      <c r="O23" s="510">
        <v>2</v>
      </c>
      <c r="P23" s="510">
        <v>1</v>
      </c>
      <c r="Q23" s="510">
        <v>146</v>
      </c>
      <c r="R23" s="511">
        <v>86</v>
      </c>
      <c r="S23" s="511">
        <v>60</v>
      </c>
      <c r="T23" s="32"/>
      <c r="U23" s="32"/>
      <c r="V23" s="32"/>
    </row>
    <row r="24" spans="1:22" s="2" customFormat="1" ht="18" customHeight="1">
      <c r="A24" s="230">
        <v>2019</v>
      </c>
      <c r="B24" s="510">
        <v>3</v>
      </c>
      <c r="C24" s="510">
        <v>0</v>
      </c>
      <c r="D24" s="510">
        <v>3</v>
      </c>
      <c r="E24" s="510">
        <v>18</v>
      </c>
      <c r="F24" s="510">
        <v>8</v>
      </c>
      <c r="G24" s="510">
        <v>10</v>
      </c>
      <c r="H24" s="510">
        <v>3</v>
      </c>
      <c r="I24" s="510">
        <v>2</v>
      </c>
      <c r="J24" s="510">
        <v>1</v>
      </c>
      <c r="K24" s="510">
        <v>1</v>
      </c>
      <c r="L24" s="510">
        <v>1</v>
      </c>
      <c r="M24" s="510">
        <v>0</v>
      </c>
      <c r="N24" s="510">
        <v>1</v>
      </c>
      <c r="O24" s="510">
        <v>1</v>
      </c>
      <c r="P24" s="510">
        <v>0</v>
      </c>
      <c r="Q24" s="510">
        <v>157</v>
      </c>
      <c r="R24" s="511">
        <v>96</v>
      </c>
      <c r="S24" s="511">
        <v>61</v>
      </c>
      <c r="T24" s="32"/>
      <c r="U24" s="32"/>
      <c r="V24" s="32"/>
    </row>
    <row r="25" spans="1:22" s="2" customFormat="1" ht="18" customHeight="1">
      <c r="A25" s="230">
        <v>2020</v>
      </c>
      <c r="B25" s="510">
        <v>0</v>
      </c>
      <c r="C25" s="510">
        <v>0</v>
      </c>
      <c r="D25" s="510">
        <v>0</v>
      </c>
      <c r="E25" s="510">
        <v>13</v>
      </c>
      <c r="F25" s="510">
        <v>4</v>
      </c>
      <c r="G25" s="510">
        <v>9</v>
      </c>
      <c r="H25" s="510">
        <v>4</v>
      </c>
      <c r="I25" s="510">
        <v>3</v>
      </c>
      <c r="J25" s="510">
        <v>1</v>
      </c>
      <c r="K25" s="510">
        <v>0</v>
      </c>
      <c r="L25" s="510">
        <v>0</v>
      </c>
      <c r="M25" s="510">
        <v>0</v>
      </c>
      <c r="N25" s="510">
        <v>3</v>
      </c>
      <c r="O25" s="510">
        <v>3</v>
      </c>
      <c r="P25" s="510">
        <v>0</v>
      </c>
      <c r="Q25" s="510">
        <v>124</v>
      </c>
      <c r="R25" s="511">
        <v>75</v>
      </c>
      <c r="S25" s="511">
        <v>49</v>
      </c>
      <c r="T25" s="32"/>
      <c r="U25" s="32"/>
      <c r="V25" s="32"/>
    </row>
    <row r="26" spans="1:19" s="100" customFormat="1" ht="21.75" customHeight="1">
      <c r="A26" s="234">
        <v>2021</v>
      </c>
      <c r="B26" s="509">
        <v>3</v>
      </c>
      <c r="C26" s="509">
        <v>1</v>
      </c>
      <c r="D26" s="509">
        <v>2</v>
      </c>
      <c r="E26" s="509">
        <v>11</v>
      </c>
      <c r="F26" s="509">
        <v>3</v>
      </c>
      <c r="G26" s="509">
        <v>8</v>
      </c>
      <c r="H26" s="509">
        <v>4</v>
      </c>
      <c r="I26" s="509">
        <v>3</v>
      </c>
      <c r="J26" s="509">
        <v>1</v>
      </c>
      <c r="K26" s="509">
        <v>0</v>
      </c>
      <c r="L26" s="509">
        <v>0</v>
      </c>
      <c r="M26" s="509">
        <v>0</v>
      </c>
      <c r="N26" s="509">
        <v>2</v>
      </c>
      <c r="O26" s="509">
        <v>2</v>
      </c>
      <c r="P26" s="509">
        <v>0</v>
      </c>
      <c r="Q26" s="509">
        <v>142</v>
      </c>
      <c r="R26" s="509">
        <v>97</v>
      </c>
      <c r="S26" s="509">
        <v>45</v>
      </c>
    </row>
    <row r="27" spans="1:19" s="2" customFormat="1" ht="6" customHeight="1">
      <c r="A27" s="69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</row>
    <row r="28" s="29" customFormat="1" ht="15" customHeight="1">
      <c r="A28" s="298" t="s">
        <v>523</v>
      </c>
    </row>
    <row r="29" ht="18" customHeight="1"/>
    <row r="30" spans="1:19" ht="25.5" customHeight="1">
      <c r="A30" s="580" t="s">
        <v>507</v>
      </c>
      <c r="B30" s="580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</row>
    <row r="31" spans="1:19" ht="25.5" customHeight="1">
      <c r="A31" s="546" t="s">
        <v>508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</row>
    <row r="32" ht="12.75" thickBot="1"/>
    <row r="33" spans="1:19" ht="14.25" customHeight="1">
      <c r="A33" s="229" t="s">
        <v>421</v>
      </c>
      <c r="B33" s="514" t="s">
        <v>509</v>
      </c>
      <c r="C33" s="496"/>
      <c r="D33" s="496"/>
      <c r="E33" s="497"/>
      <c r="F33" s="496" t="s">
        <v>512</v>
      </c>
      <c r="G33" s="496"/>
      <c r="H33" s="496"/>
      <c r="I33" s="496"/>
      <c r="J33" s="497"/>
      <c r="K33" s="496" t="s">
        <v>515</v>
      </c>
      <c r="L33" s="496"/>
      <c r="M33" s="496"/>
      <c r="N33" s="497"/>
      <c r="O33" s="496" t="s">
        <v>518</v>
      </c>
      <c r="P33" s="496"/>
      <c r="Q33" s="496"/>
      <c r="R33" s="496"/>
      <c r="S33" s="496"/>
    </row>
    <row r="34" spans="1:19" ht="14.25" customHeight="1">
      <c r="A34" s="230"/>
      <c r="B34" s="515" t="s">
        <v>510</v>
      </c>
      <c r="C34" s="512"/>
      <c r="D34" s="512"/>
      <c r="E34" s="513"/>
      <c r="F34" s="512" t="s">
        <v>513</v>
      </c>
      <c r="G34" s="512"/>
      <c r="H34" s="512"/>
      <c r="I34" s="512"/>
      <c r="J34" s="513"/>
      <c r="K34" s="512" t="s">
        <v>516</v>
      </c>
      <c r="L34" s="512"/>
      <c r="M34" s="512"/>
      <c r="N34" s="513"/>
      <c r="O34" s="512" t="s">
        <v>519</v>
      </c>
      <c r="P34" s="512"/>
      <c r="Q34" s="512"/>
      <c r="R34" s="512"/>
      <c r="S34" s="512"/>
    </row>
    <row r="35" spans="1:19" ht="14.25" customHeight="1">
      <c r="A35" s="69" t="s">
        <v>422</v>
      </c>
      <c r="B35" s="516" t="s">
        <v>511</v>
      </c>
      <c r="C35" s="517"/>
      <c r="D35" s="517"/>
      <c r="E35" s="518"/>
      <c r="F35" s="517" t="s">
        <v>514</v>
      </c>
      <c r="G35" s="517"/>
      <c r="H35" s="517"/>
      <c r="I35" s="517"/>
      <c r="J35" s="518"/>
      <c r="K35" s="517" t="s">
        <v>517</v>
      </c>
      <c r="L35" s="517"/>
      <c r="M35" s="517"/>
      <c r="N35" s="518"/>
      <c r="O35" s="517" t="s">
        <v>520</v>
      </c>
      <c r="P35" s="517"/>
      <c r="Q35" s="517"/>
      <c r="R35" s="517"/>
      <c r="S35" s="517"/>
    </row>
    <row r="36" spans="1:19" ht="18" customHeight="1">
      <c r="A36" s="230">
        <v>2016</v>
      </c>
      <c r="B36" s="510"/>
      <c r="C36" s="510"/>
      <c r="D36" s="510"/>
      <c r="E36" s="510">
        <v>232</v>
      </c>
      <c r="F36" s="510"/>
      <c r="G36" s="510"/>
      <c r="H36" s="510"/>
      <c r="I36" s="510"/>
      <c r="J36" s="510">
        <v>9</v>
      </c>
      <c r="K36" s="510"/>
      <c r="L36" s="510"/>
      <c r="M36" s="510"/>
      <c r="N36" s="510">
        <v>131</v>
      </c>
      <c r="O36" s="510"/>
      <c r="P36" s="510"/>
      <c r="Q36" s="510"/>
      <c r="R36" s="511"/>
      <c r="S36" s="511" t="s">
        <v>54</v>
      </c>
    </row>
    <row r="37" spans="1:19" ht="18" customHeight="1">
      <c r="A37" s="230">
        <v>2017</v>
      </c>
      <c r="B37" s="510"/>
      <c r="C37" s="510"/>
      <c r="D37" s="510"/>
      <c r="E37" s="510">
        <v>210</v>
      </c>
      <c r="F37" s="510"/>
      <c r="G37" s="510"/>
      <c r="H37" s="510"/>
      <c r="I37" s="510"/>
      <c r="J37" s="510">
        <v>17</v>
      </c>
      <c r="K37" s="510"/>
      <c r="L37" s="510"/>
      <c r="M37" s="510"/>
      <c r="N37" s="510">
        <v>114</v>
      </c>
      <c r="O37" s="510"/>
      <c r="P37" s="510"/>
      <c r="Q37" s="510"/>
      <c r="R37" s="511"/>
      <c r="S37" s="511">
        <v>0</v>
      </c>
    </row>
    <row r="38" spans="1:19" ht="18" customHeight="1">
      <c r="A38" s="230">
        <v>2018</v>
      </c>
      <c r="B38" s="510"/>
      <c r="C38" s="510"/>
      <c r="D38" s="510"/>
      <c r="E38" s="510">
        <v>216</v>
      </c>
      <c r="F38" s="510"/>
      <c r="G38" s="510"/>
      <c r="H38" s="510"/>
      <c r="I38" s="510"/>
      <c r="J38" s="510">
        <v>12</v>
      </c>
      <c r="K38" s="510"/>
      <c r="L38" s="510"/>
      <c r="M38" s="510"/>
      <c r="N38" s="510">
        <v>115</v>
      </c>
      <c r="O38" s="510"/>
      <c r="P38" s="510"/>
      <c r="Q38" s="510"/>
      <c r="R38" s="511"/>
      <c r="S38" s="511">
        <v>2</v>
      </c>
    </row>
    <row r="39" spans="1:19" ht="18" customHeight="1">
      <c r="A39" s="230">
        <v>2019</v>
      </c>
      <c r="B39" s="510"/>
      <c r="C39" s="510"/>
      <c r="D39" s="510"/>
      <c r="E39" s="510">
        <v>205</v>
      </c>
      <c r="F39" s="510"/>
      <c r="G39" s="510"/>
      <c r="H39" s="510"/>
      <c r="I39" s="510"/>
      <c r="J39" s="510">
        <v>12</v>
      </c>
      <c r="K39" s="510"/>
      <c r="L39" s="510"/>
      <c r="M39" s="510"/>
      <c r="N39" s="510">
        <v>101</v>
      </c>
      <c r="O39" s="510"/>
      <c r="P39" s="510"/>
      <c r="Q39" s="510"/>
      <c r="R39" s="511"/>
      <c r="S39" s="511">
        <v>2</v>
      </c>
    </row>
    <row r="40" spans="1:19" ht="18" customHeight="1">
      <c r="A40" s="230">
        <v>2020</v>
      </c>
      <c r="B40" s="510"/>
      <c r="C40" s="510"/>
      <c r="D40" s="510"/>
      <c r="E40" s="510">
        <v>169</v>
      </c>
      <c r="F40" s="510"/>
      <c r="G40" s="510"/>
      <c r="H40" s="510"/>
      <c r="I40" s="510"/>
      <c r="J40" s="510">
        <v>12</v>
      </c>
      <c r="K40" s="510"/>
      <c r="L40" s="510"/>
      <c r="M40" s="510"/>
      <c r="N40" s="510">
        <v>88</v>
      </c>
      <c r="O40" s="510"/>
      <c r="P40" s="510"/>
      <c r="Q40" s="510"/>
      <c r="R40" s="511"/>
      <c r="S40" s="511">
        <v>0</v>
      </c>
    </row>
    <row r="41" spans="1:19" ht="21.75" customHeight="1">
      <c r="A41" s="234">
        <v>2021</v>
      </c>
      <c r="B41" s="509"/>
      <c r="C41" s="509"/>
      <c r="D41" s="509"/>
      <c r="E41" s="509">
        <v>142</v>
      </c>
      <c r="F41" s="509"/>
      <c r="G41" s="509"/>
      <c r="H41" s="509"/>
      <c r="I41" s="509"/>
      <c r="J41" s="509">
        <v>7</v>
      </c>
      <c r="K41" s="509"/>
      <c r="L41" s="509"/>
      <c r="M41" s="509"/>
      <c r="N41" s="509">
        <v>89</v>
      </c>
      <c r="O41" s="509"/>
      <c r="P41" s="509"/>
      <c r="Q41" s="509"/>
      <c r="R41" s="509"/>
      <c r="S41" s="509">
        <v>0</v>
      </c>
    </row>
    <row r="42" spans="1:19" ht="6" customHeight="1">
      <c r="A42" s="69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</row>
    <row r="43" ht="12" customHeight="1">
      <c r="A43" s="298" t="s">
        <v>521</v>
      </c>
    </row>
    <row r="44" ht="12" customHeight="1">
      <c r="A44" s="520" t="s">
        <v>522</v>
      </c>
    </row>
  </sheetData>
  <sheetProtection/>
  <mergeCells count="4">
    <mergeCell ref="Q4:S4"/>
    <mergeCell ref="H6:J6"/>
    <mergeCell ref="A30:S30"/>
    <mergeCell ref="A31:S3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2"/>
  <cols>
    <col min="1" max="1" width="10.57421875" style="3" customWidth="1"/>
    <col min="2" max="2" width="14.28125" style="3" customWidth="1"/>
    <col min="3" max="11" width="7.00390625" style="3" customWidth="1"/>
    <col min="12" max="12" width="11.7109375" style="3" customWidth="1"/>
    <col min="13" max="13" width="12.8515625" style="3" customWidth="1"/>
    <col min="14" max="16384" width="9.140625" style="3" customWidth="1"/>
  </cols>
  <sheetData>
    <row r="1" spans="1:12" ht="18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72"/>
    </row>
    <row r="2" spans="1:12" s="37" customFormat="1" ht="24.75" customHeight="1">
      <c r="A2" s="607" t="s">
        <v>524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24.75" customHeight="1">
      <c r="A3" s="607" t="s">
        <v>447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 s="29" customFormat="1" ht="15" customHeight="1" thickBot="1">
      <c r="A4" s="299" t="s">
        <v>426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1" t="s">
        <v>70</v>
      </c>
    </row>
    <row r="5" spans="1:12" s="2" customFormat="1" ht="63" customHeight="1">
      <c r="A5" s="608" t="s">
        <v>425</v>
      </c>
      <c r="B5" s="610" t="s">
        <v>460</v>
      </c>
      <c r="C5" s="612" t="s">
        <v>461</v>
      </c>
      <c r="D5" s="613"/>
      <c r="E5" s="613"/>
      <c r="F5" s="613"/>
      <c r="G5" s="613"/>
      <c r="H5" s="614" t="s">
        <v>462</v>
      </c>
      <c r="I5" s="615"/>
      <c r="J5" s="615"/>
      <c r="K5" s="616"/>
      <c r="L5" s="487" t="s">
        <v>463</v>
      </c>
    </row>
    <row r="6" spans="1:12" s="2" customFormat="1" ht="63" customHeight="1">
      <c r="A6" s="609"/>
      <c r="B6" s="611"/>
      <c r="C6" s="489" t="s">
        <v>464</v>
      </c>
      <c r="D6" s="492" t="s">
        <v>476</v>
      </c>
      <c r="E6" s="489" t="s">
        <v>465</v>
      </c>
      <c r="F6" s="489" t="s">
        <v>466</v>
      </c>
      <c r="G6" s="490" t="s">
        <v>467</v>
      </c>
      <c r="H6" s="491" t="s">
        <v>468</v>
      </c>
      <c r="I6" s="489" t="s">
        <v>469</v>
      </c>
      <c r="J6" s="489" t="s">
        <v>470</v>
      </c>
      <c r="K6" s="489" t="s">
        <v>477</v>
      </c>
      <c r="L6" s="488" t="s">
        <v>52</v>
      </c>
    </row>
    <row r="7" spans="1:12" s="2" customFormat="1" ht="66" customHeight="1">
      <c r="A7" s="322" t="s">
        <v>471</v>
      </c>
      <c r="B7" s="323">
        <v>12840</v>
      </c>
      <c r="C7" s="470">
        <v>2968</v>
      </c>
      <c r="D7" s="323">
        <v>7</v>
      </c>
      <c r="E7" s="323">
        <v>167</v>
      </c>
      <c r="F7" s="323">
        <v>350</v>
      </c>
      <c r="G7" s="323">
        <v>345</v>
      </c>
      <c r="H7" s="323">
        <v>621</v>
      </c>
      <c r="I7" s="323">
        <v>519</v>
      </c>
      <c r="J7" s="323">
        <v>610</v>
      </c>
      <c r="K7" s="323">
        <v>349</v>
      </c>
      <c r="L7" s="473">
        <v>23.115264797507788</v>
      </c>
    </row>
    <row r="8" spans="1:12" s="2" customFormat="1" ht="66" customHeight="1">
      <c r="A8" s="324" t="s">
        <v>472</v>
      </c>
      <c r="B8" s="325">
        <v>12697</v>
      </c>
      <c r="C8" s="471">
        <v>2970</v>
      </c>
      <c r="D8" s="325">
        <v>6</v>
      </c>
      <c r="E8" s="325">
        <v>161</v>
      </c>
      <c r="F8" s="325">
        <v>280</v>
      </c>
      <c r="G8" s="325">
        <v>367</v>
      </c>
      <c r="H8" s="325">
        <v>622</v>
      </c>
      <c r="I8" s="325">
        <v>552</v>
      </c>
      <c r="J8" s="325">
        <v>609</v>
      </c>
      <c r="K8" s="325">
        <v>373</v>
      </c>
      <c r="L8" s="474">
        <v>24.424342105263158</v>
      </c>
    </row>
    <row r="9" spans="1:12" s="2" customFormat="1" ht="66" customHeight="1">
      <c r="A9" s="324" t="s">
        <v>473</v>
      </c>
      <c r="B9" s="325">
        <v>12768</v>
      </c>
      <c r="C9" s="471">
        <v>3051</v>
      </c>
      <c r="D9" s="325">
        <v>0</v>
      </c>
      <c r="E9" s="325">
        <v>154</v>
      </c>
      <c r="F9" s="325">
        <v>299</v>
      </c>
      <c r="G9" s="325">
        <v>370</v>
      </c>
      <c r="H9" s="325">
        <v>642</v>
      </c>
      <c r="I9" s="325">
        <v>553</v>
      </c>
      <c r="J9" s="325">
        <v>611</v>
      </c>
      <c r="K9" s="325">
        <v>419</v>
      </c>
      <c r="L9" s="474">
        <v>25.35948798936082</v>
      </c>
    </row>
    <row r="10" spans="1:12" s="2" customFormat="1" ht="66" customHeight="1">
      <c r="A10" s="324" t="s">
        <v>474</v>
      </c>
      <c r="B10" s="325">
        <v>12326</v>
      </c>
      <c r="C10" s="471">
        <v>3038</v>
      </c>
      <c r="D10" s="325">
        <v>0</v>
      </c>
      <c r="E10" s="325">
        <v>147</v>
      </c>
      <c r="F10" s="325">
        <v>252</v>
      </c>
      <c r="G10" s="325">
        <v>380</v>
      </c>
      <c r="H10" s="325">
        <v>618</v>
      </c>
      <c r="I10" s="325">
        <v>598</v>
      </c>
      <c r="J10" s="325">
        <v>577</v>
      </c>
      <c r="K10" s="325">
        <v>463</v>
      </c>
      <c r="L10" s="474">
        <v>24.647087457407107</v>
      </c>
    </row>
    <row r="11" spans="1:12" s="2" customFormat="1" ht="66" customHeight="1">
      <c r="A11" s="324" t="s">
        <v>475</v>
      </c>
      <c r="B11" s="325">
        <v>12592</v>
      </c>
      <c r="C11" s="471">
        <v>3191</v>
      </c>
      <c r="D11" s="325">
        <v>6</v>
      </c>
      <c r="E11" s="325">
        <v>178</v>
      </c>
      <c r="F11" s="325">
        <v>263</v>
      </c>
      <c r="G11" s="325">
        <v>384</v>
      </c>
      <c r="H11" s="325">
        <v>626</v>
      </c>
      <c r="I11" s="325">
        <v>656</v>
      </c>
      <c r="J11" s="325">
        <v>575</v>
      </c>
      <c r="K11" s="325">
        <v>503</v>
      </c>
      <c r="L11" s="474">
        <v>25.341486658195677</v>
      </c>
    </row>
    <row r="12" spans="1:12" s="33" customFormat="1" ht="111" customHeight="1">
      <c r="A12" s="326" t="s">
        <v>449</v>
      </c>
      <c r="B12" s="327">
        <v>13345</v>
      </c>
      <c r="C12" s="472">
        <v>3416</v>
      </c>
      <c r="D12" s="327">
        <v>5</v>
      </c>
      <c r="E12" s="327">
        <v>248</v>
      </c>
      <c r="F12" s="327">
        <v>277</v>
      </c>
      <c r="G12" s="327">
        <v>412</v>
      </c>
      <c r="H12" s="327">
        <v>619</v>
      </c>
      <c r="I12" s="327">
        <v>752</v>
      </c>
      <c r="J12" s="327">
        <v>564</v>
      </c>
      <c r="K12" s="327">
        <v>539</v>
      </c>
      <c r="L12" s="475">
        <v>25.597602098164106</v>
      </c>
    </row>
    <row r="13" spans="1:12" s="2" customFormat="1" ht="12.75" customHeight="1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4"/>
      <c r="L13" s="305"/>
    </row>
    <row r="14" spans="1:12" s="113" customFormat="1" ht="15" customHeight="1">
      <c r="A14" s="306" t="s">
        <v>478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</row>
    <row r="15" spans="1:12" s="113" customFormat="1" ht="15" customHeight="1">
      <c r="A15" s="306" t="s">
        <v>479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12" s="113" customFormat="1" ht="15" customHeight="1">
      <c r="A16" s="306" t="s">
        <v>480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</row>
    <row r="17" spans="1:12" s="113" customFormat="1" ht="15" customHeight="1">
      <c r="A17" s="306" t="s">
        <v>581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</row>
    <row r="18" spans="1:12" ht="1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</sheetData>
  <sheetProtection/>
  <mergeCells count="6">
    <mergeCell ref="A2:L2"/>
    <mergeCell ref="A3:L3"/>
    <mergeCell ref="A5:A6"/>
    <mergeCell ref="B5:B6"/>
    <mergeCell ref="C5:G5"/>
    <mergeCell ref="H5:K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"/>
  <cols>
    <col min="1" max="1" width="10.57421875" style="3" customWidth="1"/>
    <col min="2" max="4" width="12.7109375" style="3" customWidth="1"/>
    <col min="5" max="5" width="14.7109375" style="3" customWidth="1"/>
    <col min="6" max="6" width="21.00390625" style="3" customWidth="1"/>
    <col min="7" max="7" width="14.7109375" style="3" customWidth="1"/>
    <col min="8" max="8" width="12.8515625" style="3" customWidth="1"/>
    <col min="9" max="16384" width="9.140625" style="3" customWidth="1"/>
  </cols>
  <sheetData>
    <row r="1" spans="1:7" ht="18.75" customHeight="1">
      <c r="A1" s="31"/>
      <c r="B1" s="31"/>
      <c r="C1" s="31"/>
      <c r="D1" s="31"/>
      <c r="E1" s="31"/>
      <c r="F1" s="31"/>
      <c r="G1" s="72"/>
    </row>
    <row r="2" spans="1:7" s="37" customFormat="1" ht="24.75" customHeight="1">
      <c r="A2" s="607" t="s">
        <v>525</v>
      </c>
      <c r="B2" s="607"/>
      <c r="C2" s="607"/>
      <c r="D2" s="607"/>
      <c r="E2" s="607"/>
      <c r="F2" s="607"/>
      <c r="G2" s="607"/>
    </row>
    <row r="3" spans="1:7" ht="24.75" customHeight="1">
      <c r="A3" s="617" t="s">
        <v>526</v>
      </c>
      <c r="B3" s="617"/>
      <c r="C3" s="617"/>
      <c r="D3" s="617"/>
      <c r="E3" s="617"/>
      <c r="F3" s="617"/>
      <c r="G3" s="617"/>
    </row>
    <row r="4" spans="1:7" s="29" customFormat="1" ht="15" customHeight="1" thickBot="1">
      <c r="A4" s="299" t="s">
        <v>535</v>
      </c>
      <c r="B4" s="300"/>
      <c r="C4" s="300"/>
      <c r="D4" s="300"/>
      <c r="E4" s="300"/>
      <c r="F4" s="300"/>
      <c r="G4" s="301" t="s">
        <v>534</v>
      </c>
    </row>
    <row r="5" spans="1:7" s="2" customFormat="1" ht="19.5" customHeight="1">
      <c r="A5" s="620" t="s">
        <v>533</v>
      </c>
      <c r="B5" s="623" t="s">
        <v>527</v>
      </c>
      <c r="C5" s="624" t="s">
        <v>528</v>
      </c>
      <c r="D5" s="521"/>
      <c r="E5" s="522"/>
      <c r="F5" s="523"/>
      <c r="G5" s="524"/>
    </row>
    <row r="6" spans="1:7" s="2" customFormat="1" ht="19.5" customHeight="1">
      <c r="A6" s="621"/>
      <c r="B6" s="618"/>
      <c r="C6" s="625"/>
      <c r="D6" s="627" t="s">
        <v>529</v>
      </c>
      <c r="E6" s="629" t="s">
        <v>530</v>
      </c>
      <c r="F6" s="625" t="s">
        <v>531</v>
      </c>
      <c r="G6" s="618" t="s">
        <v>532</v>
      </c>
    </row>
    <row r="7" spans="1:7" s="2" customFormat="1" ht="19.5" customHeight="1">
      <c r="A7" s="621"/>
      <c r="B7" s="618"/>
      <c r="C7" s="625"/>
      <c r="D7" s="627"/>
      <c r="E7" s="629"/>
      <c r="F7" s="625"/>
      <c r="G7" s="618"/>
    </row>
    <row r="8" spans="1:7" s="2" customFormat="1" ht="19.5" customHeight="1">
      <c r="A8" s="622"/>
      <c r="B8" s="619"/>
      <c r="C8" s="626"/>
      <c r="D8" s="628"/>
      <c r="E8" s="630"/>
      <c r="F8" s="626"/>
      <c r="G8" s="619"/>
    </row>
    <row r="9" spans="1:7" s="2" customFormat="1" ht="72" customHeight="1">
      <c r="A9" s="322" t="s">
        <v>471</v>
      </c>
      <c r="B9" s="525">
        <v>196</v>
      </c>
      <c r="C9" s="526">
        <v>719</v>
      </c>
      <c r="D9" s="525">
        <v>532</v>
      </c>
      <c r="E9" s="525">
        <v>91</v>
      </c>
      <c r="F9" s="525">
        <v>86</v>
      </c>
      <c r="G9" s="526">
        <v>10</v>
      </c>
    </row>
    <row r="10" spans="1:7" s="2" customFormat="1" ht="72" customHeight="1">
      <c r="A10" s="324" t="s">
        <v>472</v>
      </c>
      <c r="B10" s="527">
        <v>189</v>
      </c>
      <c r="C10" s="528">
        <v>716</v>
      </c>
      <c r="D10" s="527">
        <v>521</v>
      </c>
      <c r="E10" s="527">
        <v>105</v>
      </c>
      <c r="F10" s="527">
        <v>78</v>
      </c>
      <c r="G10" s="528">
        <v>12</v>
      </c>
    </row>
    <row r="11" spans="1:7" s="2" customFormat="1" ht="72" customHeight="1">
      <c r="A11" s="324" t="s">
        <v>473</v>
      </c>
      <c r="B11" s="527">
        <v>201</v>
      </c>
      <c r="C11" s="528">
        <v>739</v>
      </c>
      <c r="D11" s="527">
        <v>544</v>
      </c>
      <c r="E11" s="527">
        <v>105</v>
      </c>
      <c r="F11" s="527">
        <v>78</v>
      </c>
      <c r="G11" s="528">
        <v>12</v>
      </c>
    </row>
    <row r="12" spans="1:7" s="2" customFormat="1" ht="72" customHeight="1">
      <c r="A12" s="324" t="s">
        <v>474</v>
      </c>
      <c r="B12" s="527">
        <v>196</v>
      </c>
      <c r="C12" s="528">
        <v>724</v>
      </c>
      <c r="D12" s="527">
        <v>526</v>
      </c>
      <c r="E12" s="527">
        <v>107</v>
      </c>
      <c r="F12" s="527">
        <v>80</v>
      </c>
      <c r="G12" s="528">
        <v>11</v>
      </c>
    </row>
    <row r="13" spans="1:7" s="2" customFormat="1" ht="72" customHeight="1">
      <c r="A13" s="324" t="s">
        <v>475</v>
      </c>
      <c r="B13" s="527">
        <v>211</v>
      </c>
      <c r="C13" s="528">
        <v>756</v>
      </c>
      <c r="D13" s="527">
        <v>555</v>
      </c>
      <c r="E13" s="527">
        <v>110</v>
      </c>
      <c r="F13" s="527">
        <v>83</v>
      </c>
      <c r="G13" s="528">
        <v>8</v>
      </c>
    </row>
    <row r="14" spans="1:7" s="33" customFormat="1" ht="111" customHeight="1">
      <c r="A14" s="326" t="s">
        <v>449</v>
      </c>
      <c r="B14" s="529">
        <v>230</v>
      </c>
      <c r="C14" s="530">
        <v>797</v>
      </c>
      <c r="D14" s="529">
        <v>589</v>
      </c>
      <c r="E14" s="529">
        <v>114</v>
      </c>
      <c r="F14" s="529">
        <v>84</v>
      </c>
      <c r="G14" s="530">
        <v>10</v>
      </c>
    </row>
    <row r="15" spans="1:7" s="2" customFormat="1" ht="12.75" customHeight="1">
      <c r="A15" s="302"/>
      <c r="B15" s="303"/>
      <c r="C15" s="303"/>
      <c r="D15" s="303"/>
      <c r="E15" s="303"/>
      <c r="F15" s="304"/>
      <c r="G15" s="305"/>
    </row>
    <row r="16" spans="1:7" s="113" customFormat="1" ht="15" customHeight="1">
      <c r="A16" s="306" t="s">
        <v>536</v>
      </c>
      <c r="B16" s="493"/>
      <c r="C16" s="493"/>
      <c r="D16" s="493"/>
      <c r="E16" s="493"/>
      <c r="F16" s="493"/>
      <c r="G16" s="493"/>
    </row>
    <row r="17" spans="1:7" s="113" customFormat="1" ht="15" customHeight="1">
      <c r="A17" s="306" t="s">
        <v>537</v>
      </c>
      <c r="B17" s="307"/>
      <c r="C17" s="307"/>
      <c r="D17" s="307"/>
      <c r="E17" s="307"/>
      <c r="F17" s="307"/>
      <c r="G17" s="307"/>
    </row>
    <row r="18" spans="1:7" s="113" customFormat="1" ht="15" customHeight="1">
      <c r="A18" s="306" t="s">
        <v>538</v>
      </c>
      <c r="B18" s="494"/>
      <c r="C18" s="494"/>
      <c r="D18" s="494"/>
      <c r="E18" s="494"/>
      <c r="F18" s="494"/>
      <c r="G18" s="494"/>
    </row>
    <row r="19" spans="1:7" s="113" customFormat="1" ht="15" customHeight="1">
      <c r="A19" s="306" t="s">
        <v>539</v>
      </c>
      <c r="B19" s="494"/>
      <c r="C19" s="494"/>
      <c r="D19" s="494"/>
      <c r="E19" s="494"/>
      <c r="F19" s="494"/>
      <c r="G19" s="494"/>
    </row>
    <row r="20" spans="1:7" s="113" customFormat="1" ht="15" customHeight="1">
      <c r="A20" s="306" t="s">
        <v>582</v>
      </c>
      <c r="B20" s="307"/>
      <c r="C20" s="307"/>
      <c r="D20" s="307"/>
      <c r="E20" s="307"/>
      <c r="F20" s="307"/>
      <c r="G20" s="307"/>
    </row>
    <row r="21" spans="1:7" ht="12">
      <c r="A21" s="78"/>
      <c r="B21" s="78"/>
      <c r="C21" s="78"/>
      <c r="D21" s="78"/>
      <c r="E21" s="78"/>
      <c r="F21" s="78"/>
      <c r="G21" s="78"/>
    </row>
  </sheetData>
  <sheetProtection/>
  <mergeCells count="9">
    <mergeCell ref="A2:G2"/>
    <mergeCell ref="A3:G3"/>
    <mergeCell ref="G6:G8"/>
    <mergeCell ref="A5:A8"/>
    <mergeCell ref="B5:B8"/>
    <mergeCell ref="C5:C8"/>
    <mergeCell ref="D6:D8"/>
    <mergeCell ref="E6:E8"/>
    <mergeCell ref="F6:F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SheetLayoutView="100" zoomScalePageLayoutView="0" workbookViewId="0" topLeftCell="A1">
      <selection activeCell="L11" sqref="L11"/>
    </sheetView>
  </sheetViews>
  <sheetFormatPr defaultColWidth="9.140625" defaultRowHeight="12"/>
  <cols>
    <col min="1" max="1" width="10.57421875" style="3" customWidth="1"/>
    <col min="2" max="2" width="12.7109375" style="3" customWidth="1"/>
    <col min="3" max="9" width="9.421875" style="3" customWidth="1"/>
    <col min="10" max="10" width="14.7109375" style="3" customWidth="1"/>
    <col min="11" max="11" width="12.8515625" style="3" customWidth="1"/>
    <col min="12" max="16384" width="9.140625" style="3" customWidth="1"/>
  </cols>
  <sheetData>
    <row r="1" spans="1:10" ht="18.75" customHeight="1">
      <c r="A1" s="31"/>
      <c r="B1" s="31"/>
      <c r="C1" s="31"/>
      <c r="D1" s="31"/>
      <c r="E1" s="31"/>
      <c r="F1" s="31"/>
      <c r="G1" s="31"/>
      <c r="H1" s="31"/>
      <c r="I1" s="31"/>
      <c r="J1" s="72"/>
    </row>
    <row r="2" spans="1:10" s="37" customFormat="1" ht="24.75" customHeight="1">
      <c r="A2" s="607" t="s">
        <v>555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0" ht="24.75" customHeight="1">
      <c r="A3" s="607" t="s">
        <v>540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0" s="29" customFormat="1" ht="15" customHeight="1" thickBot="1">
      <c r="A4" s="299" t="s">
        <v>535</v>
      </c>
      <c r="B4" s="300"/>
      <c r="C4" s="300"/>
      <c r="D4" s="300"/>
      <c r="E4" s="300"/>
      <c r="F4" s="300"/>
      <c r="G4" s="300"/>
      <c r="H4" s="300"/>
      <c r="I4" s="300"/>
      <c r="J4" s="301" t="s">
        <v>534</v>
      </c>
    </row>
    <row r="5" spans="1:10" s="2" customFormat="1" ht="19.5" customHeight="1">
      <c r="A5" s="531" t="s">
        <v>533</v>
      </c>
      <c r="B5" s="632" t="s">
        <v>551</v>
      </c>
      <c r="C5" s="636" t="s">
        <v>550</v>
      </c>
      <c r="D5" s="637"/>
      <c r="E5" s="637"/>
      <c r="F5" s="637"/>
      <c r="G5" s="637"/>
      <c r="H5" s="637"/>
      <c r="I5" s="638"/>
      <c r="J5" s="534" t="s">
        <v>552</v>
      </c>
    </row>
    <row r="6" spans="1:10" s="2" customFormat="1" ht="19.5" customHeight="1">
      <c r="A6" s="532"/>
      <c r="B6" s="633"/>
      <c r="C6" s="631" t="s">
        <v>542</v>
      </c>
      <c r="D6" s="631" t="s">
        <v>543</v>
      </c>
      <c r="E6" s="631" t="s">
        <v>544</v>
      </c>
      <c r="F6" s="631" t="s">
        <v>545</v>
      </c>
      <c r="G6" s="631" t="s">
        <v>546</v>
      </c>
      <c r="H6" s="631" t="s">
        <v>547</v>
      </c>
      <c r="I6" s="634" t="s">
        <v>548</v>
      </c>
      <c r="J6" s="635" t="s">
        <v>549</v>
      </c>
    </row>
    <row r="7" spans="1:10" s="2" customFormat="1" ht="19.5" customHeight="1">
      <c r="A7" s="533" t="s">
        <v>541</v>
      </c>
      <c r="B7" s="633"/>
      <c r="C7" s="631"/>
      <c r="D7" s="631"/>
      <c r="E7" s="631"/>
      <c r="F7" s="631"/>
      <c r="G7" s="631"/>
      <c r="H7" s="631"/>
      <c r="I7" s="634"/>
      <c r="J7" s="635"/>
    </row>
    <row r="8" spans="1:10" s="2" customFormat="1" ht="72" customHeight="1">
      <c r="A8" s="322" t="s">
        <v>471</v>
      </c>
      <c r="B8" s="525">
        <v>12840</v>
      </c>
      <c r="C8" s="526">
        <v>4549</v>
      </c>
      <c r="D8" s="525">
        <v>3634</v>
      </c>
      <c r="E8" s="525">
        <v>2237</v>
      </c>
      <c r="F8" s="525">
        <v>1666</v>
      </c>
      <c r="G8" s="525">
        <v>550</v>
      </c>
      <c r="H8" s="525">
        <v>147</v>
      </c>
      <c r="I8" s="525">
        <v>57</v>
      </c>
      <c r="J8" s="535">
        <v>2.3</v>
      </c>
    </row>
    <row r="9" spans="1:10" s="2" customFormat="1" ht="72" customHeight="1">
      <c r="A9" s="324" t="s">
        <v>472</v>
      </c>
      <c r="B9" s="527">
        <v>12697</v>
      </c>
      <c r="C9" s="528">
        <v>4251</v>
      </c>
      <c r="D9" s="527">
        <v>3827</v>
      </c>
      <c r="E9" s="527">
        <v>2264</v>
      </c>
      <c r="F9" s="527">
        <v>1645</v>
      </c>
      <c r="G9" s="527">
        <v>513</v>
      </c>
      <c r="H9" s="527">
        <v>148</v>
      </c>
      <c r="I9" s="527">
        <v>49</v>
      </c>
      <c r="J9" s="536">
        <v>2.3</v>
      </c>
    </row>
    <row r="10" spans="1:10" s="2" customFormat="1" ht="72" customHeight="1">
      <c r="A10" s="324" t="s">
        <v>473</v>
      </c>
      <c r="B10" s="527">
        <v>12768</v>
      </c>
      <c r="C10" s="528">
        <v>4396</v>
      </c>
      <c r="D10" s="527">
        <v>3907</v>
      </c>
      <c r="E10" s="527">
        <v>2218</v>
      </c>
      <c r="F10" s="527">
        <v>1548</v>
      </c>
      <c r="G10" s="527">
        <v>511</v>
      </c>
      <c r="H10" s="527">
        <v>146</v>
      </c>
      <c r="I10" s="527">
        <v>42</v>
      </c>
      <c r="J10" s="536">
        <v>2.3</v>
      </c>
    </row>
    <row r="11" spans="1:10" s="2" customFormat="1" ht="72" customHeight="1">
      <c r="A11" s="324" t="s">
        <v>474</v>
      </c>
      <c r="B11" s="527">
        <v>12326</v>
      </c>
      <c r="C11" s="528">
        <v>3926</v>
      </c>
      <c r="D11" s="527">
        <v>3997</v>
      </c>
      <c r="E11" s="527">
        <v>2209</v>
      </c>
      <c r="F11" s="527">
        <v>1533</v>
      </c>
      <c r="G11" s="527">
        <v>483</v>
      </c>
      <c r="H11" s="527">
        <v>135</v>
      </c>
      <c r="I11" s="527">
        <v>43</v>
      </c>
      <c r="J11" s="536">
        <v>2.3</v>
      </c>
    </row>
    <row r="12" spans="1:10" s="2" customFormat="1" ht="72" customHeight="1">
      <c r="A12" s="324" t="s">
        <v>475</v>
      </c>
      <c r="B12" s="527">
        <v>12592</v>
      </c>
      <c r="C12" s="528">
        <v>4056</v>
      </c>
      <c r="D12" s="527">
        <v>4193</v>
      </c>
      <c r="E12" s="527">
        <v>2255</v>
      </c>
      <c r="F12" s="527">
        <v>1500</v>
      </c>
      <c r="G12" s="527">
        <v>441</v>
      </c>
      <c r="H12" s="527">
        <v>115</v>
      </c>
      <c r="I12" s="527">
        <v>32</v>
      </c>
      <c r="J12" s="536">
        <v>2.249523506988564</v>
      </c>
    </row>
    <row r="13" spans="1:10" s="33" customFormat="1" ht="111" customHeight="1">
      <c r="A13" s="326" t="s">
        <v>449</v>
      </c>
      <c r="B13" s="529">
        <v>13345</v>
      </c>
      <c r="C13" s="530">
        <v>4768</v>
      </c>
      <c r="D13" s="529">
        <v>4301</v>
      </c>
      <c r="E13" s="529">
        <v>2230</v>
      </c>
      <c r="F13" s="529">
        <v>1494</v>
      </c>
      <c r="G13" s="529">
        <v>424</v>
      </c>
      <c r="H13" s="529">
        <v>101</v>
      </c>
      <c r="I13" s="529">
        <v>27</v>
      </c>
      <c r="J13" s="537">
        <v>2.2</v>
      </c>
    </row>
    <row r="14" spans="1:10" s="2" customFormat="1" ht="12.75" customHeight="1">
      <c r="A14" s="302"/>
      <c r="B14" s="303"/>
      <c r="C14" s="303"/>
      <c r="D14" s="303"/>
      <c r="E14" s="303"/>
      <c r="F14" s="303"/>
      <c r="G14" s="303"/>
      <c r="H14" s="303"/>
      <c r="I14" s="304"/>
      <c r="J14" s="305"/>
    </row>
    <row r="15" spans="1:10" s="113" customFormat="1" ht="15" customHeight="1">
      <c r="A15" s="306" t="s">
        <v>553</v>
      </c>
      <c r="B15" s="493"/>
      <c r="C15" s="493"/>
      <c r="D15" s="493"/>
      <c r="E15" s="493"/>
      <c r="F15" s="493"/>
      <c r="G15" s="493"/>
      <c r="H15" s="493"/>
      <c r="I15" s="493"/>
      <c r="J15" s="493"/>
    </row>
    <row r="16" spans="1:10" s="113" customFormat="1" ht="15" customHeight="1">
      <c r="A16" s="306" t="s">
        <v>554</v>
      </c>
      <c r="B16" s="307"/>
      <c r="C16" s="307"/>
      <c r="D16" s="307"/>
      <c r="E16" s="307"/>
      <c r="F16" s="307"/>
      <c r="G16" s="307"/>
      <c r="H16" s="307"/>
      <c r="I16" s="307"/>
      <c r="J16" s="307"/>
    </row>
    <row r="17" spans="1:10" s="113" customFormat="1" ht="15" customHeight="1">
      <c r="A17" s="306" t="s">
        <v>582</v>
      </c>
      <c r="B17" s="307"/>
      <c r="C17" s="307"/>
      <c r="D17" s="307"/>
      <c r="E17" s="307"/>
      <c r="F17" s="307"/>
      <c r="G17" s="307"/>
      <c r="H17" s="307"/>
      <c r="I17" s="307"/>
      <c r="J17" s="307"/>
    </row>
    <row r="18" spans="1:10" ht="12">
      <c r="A18" s="78"/>
      <c r="B18" s="78"/>
      <c r="C18" s="78"/>
      <c r="D18" s="78"/>
      <c r="E18" s="78"/>
      <c r="F18" s="78"/>
      <c r="G18" s="78"/>
      <c r="H18" s="78"/>
      <c r="I18" s="78"/>
      <c r="J18" s="78"/>
    </row>
  </sheetData>
  <sheetProtection/>
  <mergeCells count="12">
    <mergeCell ref="C5:I5"/>
    <mergeCell ref="C6:C7"/>
    <mergeCell ref="E6:E7"/>
    <mergeCell ref="F6:F7"/>
    <mergeCell ref="A2:J2"/>
    <mergeCell ref="A3:J3"/>
    <mergeCell ref="B5:B7"/>
    <mergeCell ref="D6:D7"/>
    <mergeCell ref="H6:H7"/>
    <mergeCell ref="I6:I7"/>
    <mergeCell ref="J6:J7"/>
    <mergeCell ref="G6:G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1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"/>
  <cols>
    <col min="1" max="1" width="11.7109375" style="9" customWidth="1"/>
    <col min="2" max="2" width="12.57421875" style="9" customWidth="1"/>
    <col min="3" max="5" width="13.28125" style="9" customWidth="1"/>
    <col min="6" max="8" width="12.7109375" style="9" customWidth="1"/>
    <col min="9" max="16384" width="9.140625" style="9" customWidth="1"/>
  </cols>
  <sheetData>
    <row r="1" s="38" customFormat="1" ht="18.75" customHeight="1">
      <c r="A1" s="73"/>
    </row>
    <row r="2" spans="1:8" ht="24.75" customHeight="1">
      <c r="A2" s="550" t="s">
        <v>79</v>
      </c>
      <c r="B2" s="550"/>
      <c r="C2" s="550"/>
      <c r="D2" s="550"/>
      <c r="E2" s="550"/>
      <c r="F2" s="550"/>
      <c r="G2" s="550"/>
      <c r="H2" s="550"/>
    </row>
    <row r="3" spans="1:8" ht="24.75" customHeight="1">
      <c r="A3" s="551" t="s">
        <v>53</v>
      </c>
      <c r="B3" s="551"/>
      <c r="C3" s="551"/>
      <c r="D3" s="551"/>
      <c r="E3" s="551"/>
      <c r="F3" s="551"/>
      <c r="G3" s="551"/>
      <c r="H3" s="551"/>
    </row>
    <row r="4" spans="1:8" s="42" customFormat="1" ht="15" customHeight="1" thickBot="1">
      <c r="A4" s="44" t="s">
        <v>128</v>
      </c>
      <c r="B4" s="44"/>
      <c r="C4" s="44"/>
      <c r="D4" s="44"/>
      <c r="E4" s="44"/>
      <c r="F4" s="44"/>
      <c r="G4" s="552" t="s">
        <v>72</v>
      </c>
      <c r="H4" s="553"/>
    </row>
    <row r="5" spans="1:8" s="10" customFormat="1" ht="15.75" customHeight="1">
      <c r="A5" s="168" t="s">
        <v>108</v>
      </c>
      <c r="B5" s="169" t="s">
        <v>109</v>
      </c>
      <c r="C5" s="170" t="s">
        <v>110</v>
      </c>
      <c r="D5" s="171"/>
      <c r="E5" s="171"/>
      <c r="F5" s="171"/>
      <c r="G5" s="171"/>
      <c r="H5" s="171"/>
    </row>
    <row r="6" spans="1:8" s="10" customFormat="1" ht="15.75" customHeight="1">
      <c r="A6" s="172"/>
      <c r="B6" s="172"/>
      <c r="C6" s="173" t="s">
        <v>123</v>
      </c>
      <c r="D6" s="173"/>
      <c r="E6" s="174"/>
      <c r="F6" s="173" t="s">
        <v>111</v>
      </c>
      <c r="G6" s="173"/>
      <c r="H6" s="173"/>
    </row>
    <row r="7" spans="1:8" s="10" customFormat="1" ht="15.75" customHeight="1">
      <c r="A7" s="172"/>
      <c r="B7" s="172" t="s">
        <v>25</v>
      </c>
      <c r="C7" s="175"/>
      <c r="D7" s="176" t="s">
        <v>84</v>
      </c>
      <c r="E7" s="177" t="s">
        <v>85</v>
      </c>
      <c r="F7" s="175"/>
      <c r="G7" s="176" t="s">
        <v>84</v>
      </c>
      <c r="H7" s="176" t="s">
        <v>85</v>
      </c>
    </row>
    <row r="8" spans="1:8" s="10" customFormat="1" ht="15.75" customHeight="1">
      <c r="A8" s="178" t="s">
        <v>124</v>
      </c>
      <c r="B8" s="178" t="s">
        <v>2</v>
      </c>
      <c r="C8" s="179"/>
      <c r="D8" s="180" t="s">
        <v>4</v>
      </c>
      <c r="E8" s="181" t="s">
        <v>5</v>
      </c>
      <c r="F8" s="179"/>
      <c r="G8" s="180" t="s">
        <v>4</v>
      </c>
      <c r="H8" s="180" t="s">
        <v>5</v>
      </c>
    </row>
    <row r="9" spans="1:8" s="10" customFormat="1" ht="17.25" customHeight="1">
      <c r="A9" s="182">
        <v>2016</v>
      </c>
      <c r="B9" s="334">
        <v>15426</v>
      </c>
      <c r="C9" s="332">
        <v>33061</v>
      </c>
      <c r="D9" s="332">
        <v>17860</v>
      </c>
      <c r="E9" s="332">
        <v>15201</v>
      </c>
      <c r="F9" s="332">
        <v>32720</v>
      </c>
      <c r="G9" s="332">
        <v>17677</v>
      </c>
      <c r="H9" s="332">
        <v>15043</v>
      </c>
    </row>
    <row r="10" spans="1:8" s="10" customFormat="1" ht="17.25" customHeight="1">
      <c r="A10" s="182">
        <v>2017</v>
      </c>
      <c r="B10" s="334">
        <v>15523</v>
      </c>
      <c r="C10" s="332">
        <v>32901</v>
      </c>
      <c r="D10" s="332">
        <v>17725</v>
      </c>
      <c r="E10" s="332">
        <v>15176</v>
      </c>
      <c r="F10" s="332">
        <v>32582</v>
      </c>
      <c r="G10" s="332">
        <v>17579</v>
      </c>
      <c r="H10" s="332">
        <v>15003</v>
      </c>
    </row>
    <row r="11" spans="1:8" s="10" customFormat="1" ht="17.25" customHeight="1">
      <c r="A11" s="182">
        <v>2018</v>
      </c>
      <c r="B11" s="334">
        <v>15550</v>
      </c>
      <c r="C11" s="332">
        <v>32455</v>
      </c>
      <c r="D11" s="332">
        <v>17504</v>
      </c>
      <c r="E11" s="332">
        <v>14951</v>
      </c>
      <c r="F11" s="332">
        <v>32136</v>
      </c>
      <c r="G11" s="332">
        <v>17349</v>
      </c>
      <c r="H11" s="332">
        <v>14787</v>
      </c>
    </row>
    <row r="12" spans="1:8" s="10" customFormat="1" ht="17.25" customHeight="1">
      <c r="A12" s="182">
        <v>2019</v>
      </c>
      <c r="B12" s="334">
        <v>15583</v>
      </c>
      <c r="C12" s="332">
        <v>31981</v>
      </c>
      <c r="D12" s="332">
        <v>17292</v>
      </c>
      <c r="E12" s="332">
        <v>14689</v>
      </c>
      <c r="F12" s="332">
        <v>31672</v>
      </c>
      <c r="G12" s="332">
        <v>17143</v>
      </c>
      <c r="H12" s="332">
        <v>14529</v>
      </c>
    </row>
    <row r="13" spans="1:8" s="10" customFormat="1" ht="17.25" customHeight="1">
      <c r="A13" s="182">
        <v>2020</v>
      </c>
      <c r="B13" s="334">
        <v>15900</v>
      </c>
      <c r="C13" s="332">
        <v>31959</v>
      </c>
      <c r="D13" s="332">
        <v>17203</v>
      </c>
      <c r="E13" s="332">
        <v>14756</v>
      </c>
      <c r="F13" s="332">
        <v>31694</v>
      </c>
      <c r="G13" s="332">
        <v>17084</v>
      </c>
      <c r="H13" s="332">
        <v>14610</v>
      </c>
    </row>
    <row r="14" spans="1:8" s="95" customFormat="1" ht="33" customHeight="1">
      <c r="A14" s="183">
        <v>2021</v>
      </c>
      <c r="B14" s="330">
        <v>16380</v>
      </c>
      <c r="C14" s="335">
        <v>32476</v>
      </c>
      <c r="D14" s="335">
        <v>17611</v>
      </c>
      <c r="E14" s="335">
        <v>14865</v>
      </c>
      <c r="F14" s="335">
        <v>32165</v>
      </c>
      <c r="G14" s="335">
        <v>17461</v>
      </c>
      <c r="H14" s="335">
        <v>14704</v>
      </c>
    </row>
    <row r="15" spans="1:10" s="96" customFormat="1" ht="18.75" customHeight="1">
      <c r="A15" s="184" t="s">
        <v>125</v>
      </c>
      <c r="B15" s="336">
        <v>4999</v>
      </c>
      <c r="C15" s="337">
        <v>10977</v>
      </c>
      <c r="D15" s="337">
        <v>5774</v>
      </c>
      <c r="E15" s="337">
        <v>5203</v>
      </c>
      <c r="F15" s="337">
        <v>10828</v>
      </c>
      <c r="G15" s="338">
        <v>5693</v>
      </c>
      <c r="H15" s="338">
        <v>5135</v>
      </c>
      <c r="J15" s="97"/>
    </row>
    <row r="16" spans="1:10" s="96" customFormat="1" ht="18.75" customHeight="1">
      <c r="A16" s="184" t="s">
        <v>126</v>
      </c>
      <c r="B16" s="336">
        <v>2027</v>
      </c>
      <c r="C16" s="337">
        <v>3798</v>
      </c>
      <c r="D16" s="337">
        <v>2047</v>
      </c>
      <c r="E16" s="337">
        <v>1751</v>
      </c>
      <c r="F16" s="337">
        <v>3761</v>
      </c>
      <c r="G16" s="338">
        <v>2026</v>
      </c>
      <c r="H16" s="338">
        <v>1735</v>
      </c>
      <c r="J16" s="98"/>
    </row>
    <row r="17" spans="1:11" s="96" customFormat="1" ht="18.75" customHeight="1">
      <c r="A17" s="184" t="s">
        <v>112</v>
      </c>
      <c r="B17" s="336">
        <v>4137</v>
      </c>
      <c r="C17" s="337">
        <v>8074</v>
      </c>
      <c r="D17" s="337">
        <v>4353</v>
      </c>
      <c r="E17" s="337">
        <v>3721</v>
      </c>
      <c r="F17" s="337">
        <v>8035</v>
      </c>
      <c r="G17" s="338">
        <v>4335</v>
      </c>
      <c r="H17" s="338">
        <v>3700</v>
      </c>
      <c r="J17" s="98"/>
      <c r="K17" s="99"/>
    </row>
    <row r="18" spans="1:10" s="96" customFormat="1" ht="18.75" customHeight="1">
      <c r="A18" s="184" t="s">
        <v>113</v>
      </c>
      <c r="B18" s="336">
        <v>2599</v>
      </c>
      <c r="C18" s="337">
        <v>5029</v>
      </c>
      <c r="D18" s="337">
        <v>2721</v>
      </c>
      <c r="E18" s="337">
        <v>2308</v>
      </c>
      <c r="F18" s="337">
        <v>4977</v>
      </c>
      <c r="G18" s="338">
        <v>2701</v>
      </c>
      <c r="H18" s="338">
        <v>2276</v>
      </c>
      <c r="J18" s="98"/>
    </row>
    <row r="19" spans="1:10" s="96" customFormat="1" ht="18.75" customHeight="1">
      <c r="A19" s="184" t="s">
        <v>114</v>
      </c>
      <c r="B19" s="336">
        <v>1464</v>
      </c>
      <c r="C19" s="337">
        <v>2588</v>
      </c>
      <c r="D19" s="337">
        <v>1561</v>
      </c>
      <c r="E19" s="337">
        <v>1027</v>
      </c>
      <c r="F19" s="337">
        <v>2567</v>
      </c>
      <c r="G19" s="338">
        <v>1556</v>
      </c>
      <c r="H19" s="338">
        <v>1011</v>
      </c>
      <c r="J19" s="98"/>
    </row>
    <row r="20" spans="1:10" s="96" customFormat="1" ht="18.75" customHeight="1" thickBot="1">
      <c r="A20" s="185" t="s">
        <v>115</v>
      </c>
      <c r="B20" s="339">
        <v>1154</v>
      </c>
      <c r="C20" s="337">
        <v>2010</v>
      </c>
      <c r="D20" s="340">
        <v>1155</v>
      </c>
      <c r="E20" s="340">
        <v>855</v>
      </c>
      <c r="F20" s="337">
        <v>1997</v>
      </c>
      <c r="G20" s="341">
        <v>1150</v>
      </c>
      <c r="H20" s="341">
        <v>847</v>
      </c>
      <c r="J20" s="98"/>
    </row>
    <row r="21" spans="1:10" s="11" customFormat="1" ht="15" customHeight="1" thickBot="1">
      <c r="A21" s="186"/>
      <c r="B21" s="79"/>
      <c r="C21" s="79"/>
      <c r="D21" s="79"/>
      <c r="E21" s="79"/>
      <c r="F21" s="79"/>
      <c r="G21" s="79"/>
      <c r="H21" s="79"/>
      <c r="J21" s="12"/>
    </row>
    <row r="22" spans="1:8" s="10" customFormat="1" ht="15.75" customHeight="1">
      <c r="A22" s="168" t="s">
        <v>127</v>
      </c>
      <c r="B22" s="171"/>
      <c r="C22" s="171"/>
      <c r="D22" s="187"/>
      <c r="E22" s="169" t="s">
        <v>116</v>
      </c>
      <c r="F22" s="188" t="s">
        <v>82</v>
      </c>
      <c r="G22" s="188" t="s">
        <v>83</v>
      </c>
      <c r="H22" s="169"/>
    </row>
    <row r="23" spans="1:8" s="10" customFormat="1" ht="15.75" customHeight="1">
      <c r="A23" s="172"/>
      <c r="B23" s="173" t="s">
        <v>117</v>
      </c>
      <c r="C23" s="173"/>
      <c r="D23" s="174"/>
      <c r="E23" s="175"/>
      <c r="F23" s="189" t="s">
        <v>118</v>
      </c>
      <c r="G23" s="189"/>
      <c r="H23" s="175"/>
    </row>
    <row r="24" spans="1:8" s="10" customFormat="1" ht="15.75" customHeight="1">
      <c r="A24" s="172"/>
      <c r="B24" s="175"/>
      <c r="C24" s="176" t="s">
        <v>84</v>
      </c>
      <c r="D24" s="177" t="s">
        <v>85</v>
      </c>
      <c r="E24" s="175" t="s">
        <v>26</v>
      </c>
      <c r="F24" s="189" t="s">
        <v>27</v>
      </c>
      <c r="G24" s="189" t="s">
        <v>28</v>
      </c>
      <c r="H24" s="176" t="s">
        <v>86</v>
      </c>
    </row>
    <row r="25" spans="1:8" s="10" customFormat="1" ht="15.75" customHeight="1">
      <c r="A25" s="178" t="s">
        <v>119</v>
      </c>
      <c r="B25" s="179"/>
      <c r="C25" s="180" t="s">
        <v>4</v>
      </c>
      <c r="D25" s="181" t="s">
        <v>5</v>
      </c>
      <c r="E25" s="179" t="s">
        <v>6</v>
      </c>
      <c r="F25" s="190" t="s">
        <v>29</v>
      </c>
      <c r="G25" s="180" t="s">
        <v>30</v>
      </c>
      <c r="H25" s="180" t="s">
        <v>87</v>
      </c>
    </row>
    <row r="26" spans="1:8" s="10" customFormat="1" ht="17.25" customHeight="1">
      <c r="A26" s="172" t="s">
        <v>76</v>
      </c>
      <c r="B26" s="334">
        <v>341</v>
      </c>
      <c r="C26" s="332">
        <v>183</v>
      </c>
      <c r="D26" s="332">
        <v>158</v>
      </c>
      <c r="E26" s="364">
        <v>2.0989499452425435</v>
      </c>
      <c r="F26" s="332">
        <v>5602</v>
      </c>
      <c r="G26" s="463">
        <v>20.1</v>
      </c>
      <c r="H26" s="464">
        <v>1645.19</v>
      </c>
    </row>
    <row r="27" spans="1:8" s="10" customFormat="1" ht="17.25" customHeight="1">
      <c r="A27" s="172" t="s">
        <v>77</v>
      </c>
      <c r="B27" s="334">
        <v>319</v>
      </c>
      <c r="C27" s="332">
        <v>146</v>
      </c>
      <c r="D27" s="332">
        <v>173</v>
      </c>
      <c r="E27" s="364">
        <v>2.0666237942122185</v>
      </c>
      <c r="F27" s="332">
        <v>5859</v>
      </c>
      <c r="G27" s="463">
        <v>20</v>
      </c>
      <c r="H27" s="464">
        <v>1645.18</v>
      </c>
    </row>
    <row r="28" spans="1:8" s="10" customFormat="1" ht="17.25" customHeight="1">
      <c r="A28" s="172" t="s">
        <v>428</v>
      </c>
      <c r="B28" s="334">
        <v>319</v>
      </c>
      <c r="C28" s="332">
        <v>155</v>
      </c>
      <c r="D28" s="332">
        <v>164</v>
      </c>
      <c r="E28" s="364">
        <v>2.0324712828081886</v>
      </c>
      <c r="F28" s="332">
        <v>6014</v>
      </c>
      <c r="G28" s="463">
        <v>19.7</v>
      </c>
      <c r="H28" s="464">
        <v>1645.18</v>
      </c>
    </row>
    <row r="29" spans="1:8" s="10" customFormat="1" ht="17.25" customHeight="1">
      <c r="A29" s="172" t="s">
        <v>435</v>
      </c>
      <c r="B29" s="334">
        <v>309</v>
      </c>
      <c r="C29" s="332">
        <v>149</v>
      </c>
      <c r="D29" s="332">
        <v>160</v>
      </c>
      <c r="E29" s="364">
        <v>1.9933333333333334</v>
      </c>
      <c r="F29" s="332">
        <v>6194</v>
      </c>
      <c r="G29" s="463">
        <v>19.4</v>
      </c>
      <c r="H29" s="464">
        <v>1644.96</v>
      </c>
    </row>
    <row r="30" spans="1:8" s="10" customFormat="1" ht="17.25" customHeight="1">
      <c r="A30" s="172" t="s">
        <v>448</v>
      </c>
      <c r="B30" s="332">
        <v>265</v>
      </c>
      <c r="C30" s="332">
        <v>119</v>
      </c>
      <c r="D30" s="332">
        <v>146</v>
      </c>
      <c r="E30" s="364">
        <f>C13/B13</f>
        <v>2.01</v>
      </c>
      <c r="F30" s="332">
        <v>6530</v>
      </c>
      <c r="G30" s="463">
        <f>C13/H30</f>
        <v>19.414980863860034</v>
      </c>
      <c r="H30" s="464">
        <v>1646.1</v>
      </c>
    </row>
    <row r="31" spans="1:8" s="95" customFormat="1" ht="33" customHeight="1">
      <c r="A31" s="191" t="s">
        <v>449</v>
      </c>
      <c r="B31" s="342">
        <v>311</v>
      </c>
      <c r="C31" s="342">
        <v>150</v>
      </c>
      <c r="D31" s="342">
        <v>161</v>
      </c>
      <c r="E31" s="365">
        <f>C14/B14</f>
        <v>1.9826617826617827</v>
      </c>
      <c r="F31" s="333">
        <f>SUM(F32:F37)</f>
        <v>6899</v>
      </c>
      <c r="G31" s="365">
        <f aca="true" t="shared" si="0" ref="G31:G37">C14/H31</f>
        <v>19.729296267496114</v>
      </c>
      <c r="H31" s="465">
        <v>1646.08</v>
      </c>
    </row>
    <row r="32" spans="1:8" s="96" customFormat="1" ht="18.75" customHeight="1">
      <c r="A32" s="192" t="s">
        <v>120</v>
      </c>
      <c r="B32" s="337">
        <v>149</v>
      </c>
      <c r="C32" s="338">
        <v>81</v>
      </c>
      <c r="D32" s="338">
        <v>68</v>
      </c>
      <c r="E32" s="364">
        <f aca="true" t="shared" si="1" ref="E32:E37">C15/B15</f>
        <v>2.195839167833567</v>
      </c>
      <c r="F32" s="331">
        <v>2004</v>
      </c>
      <c r="G32" s="364">
        <f t="shared" si="0"/>
        <v>34.701103278222114</v>
      </c>
      <c r="H32" s="466">
        <v>316.33</v>
      </c>
    </row>
    <row r="33" spans="1:8" s="96" customFormat="1" ht="18.75" customHeight="1">
      <c r="A33" s="192" t="s">
        <v>121</v>
      </c>
      <c r="B33" s="337">
        <v>37</v>
      </c>
      <c r="C33" s="338">
        <v>21</v>
      </c>
      <c r="D33" s="338">
        <v>16</v>
      </c>
      <c r="E33" s="364">
        <f t="shared" si="1"/>
        <v>1.8737049827331032</v>
      </c>
      <c r="F33" s="331">
        <v>939</v>
      </c>
      <c r="G33" s="364">
        <f t="shared" si="0"/>
        <v>15.610999219039007</v>
      </c>
      <c r="H33" s="466">
        <v>243.29</v>
      </c>
    </row>
    <row r="34" spans="1:8" s="96" customFormat="1" ht="18.75" customHeight="1">
      <c r="A34" s="192" t="s">
        <v>112</v>
      </c>
      <c r="B34" s="337">
        <v>39</v>
      </c>
      <c r="C34" s="338">
        <v>18</v>
      </c>
      <c r="D34" s="338">
        <v>21</v>
      </c>
      <c r="E34" s="364">
        <f t="shared" si="1"/>
        <v>1.951655789219241</v>
      </c>
      <c r="F34" s="331">
        <v>1761</v>
      </c>
      <c r="G34" s="364">
        <f t="shared" si="0"/>
        <v>23.128043540532797</v>
      </c>
      <c r="H34" s="466">
        <v>349.1</v>
      </c>
    </row>
    <row r="35" spans="1:8" s="96" customFormat="1" ht="18.75" customHeight="1">
      <c r="A35" s="192" t="s">
        <v>122</v>
      </c>
      <c r="B35" s="337">
        <v>52</v>
      </c>
      <c r="C35" s="338">
        <v>20</v>
      </c>
      <c r="D35" s="338">
        <v>32</v>
      </c>
      <c r="E35" s="364">
        <f t="shared" si="1"/>
        <v>1.9349749903809157</v>
      </c>
      <c r="F35" s="331">
        <v>1113</v>
      </c>
      <c r="G35" s="364">
        <f t="shared" si="0"/>
        <v>18.283948373023087</v>
      </c>
      <c r="H35" s="466">
        <v>275.05</v>
      </c>
    </row>
    <row r="36" spans="1:8" s="96" customFormat="1" ht="18.75" customHeight="1">
      <c r="A36" s="192" t="s">
        <v>114</v>
      </c>
      <c r="B36" s="337">
        <v>21</v>
      </c>
      <c r="C36" s="338">
        <v>5</v>
      </c>
      <c r="D36" s="338">
        <v>16</v>
      </c>
      <c r="E36" s="364">
        <f t="shared" si="1"/>
        <v>1.7677595628415301</v>
      </c>
      <c r="F36" s="331">
        <v>547</v>
      </c>
      <c r="G36" s="364">
        <f t="shared" si="0"/>
        <v>9.767512077294686</v>
      </c>
      <c r="H36" s="466">
        <v>264.96</v>
      </c>
    </row>
    <row r="37" spans="1:8" s="96" customFormat="1" ht="18.75" customHeight="1" thickBot="1">
      <c r="A37" s="193" t="s">
        <v>115</v>
      </c>
      <c r="B37" s="340">
        <v>13</v>
      </c>
      <c r="C37" s="341">
        <v>5</v>
      </c>
      <c r="D37" s="341">
        <v>8</v>
      </c>
      <c r="E37" s="366">
        <f t="shared" si="1"/>
        <v>1.7417677642980935</v>
      </c>
      <c r="F37" s="344">
        <v>535</v>
      </c>
      <c r="G37" s="366">
        <f t="shared" si="0"/>
        <v>10.184950595388903</v>
      </c>
      <c r="H37" s="467">
        <v>197.35</v>
      </c>
    </row>
    <row r="38" spans="1:10" s="167" customFormat="1" ht="15" customHeight="1">
      <c r="A38" s="164" t="s">
        <v>106</v>
      </c>
      <c r="B38" s="194"/>
      <c r="C38" s="195"/>
      <c r="D38" s="195"/>
      <c r="E38" s="195"/>
      <c r="F38" s="195"/>
      <c r="G38" s="195"/>
      <c r="H38" s="195"/>
      <c r="J38" s="196"/>
    </row>
    <row r="39" spans="1:10" s="167" customFormat="1" ht="15" customHeight="1">
      <c r="A39" s="164" t="s">
        <v>107</v>
      </c>
      <c r="B39" s="194"/>
      <c r="C39" s="195"/>
      <c r="D39" s="195"/>
      <c r="E39" s="195"/>
      <c r="F39" s="195"/>
      <c r="G39" s="195"/>
      <c r="H39" s="195"/>
      <c r="J39" s="196"/>
    </row>
    <row r="40" spans="1:9" s="167" customFormat="1" ht="15" customHeight="1">
      <c r="A40" s="544" t="s">
        <v>577</v>
      </c>
      <c r="B40" s="165"/>
      <c r="C40" s="165"/>
      <c r="D40" s="165"/>
      <c r="E40" s="165" t="s">
        <v>31</v>
      </c>
      <c r="F40" s="165"/>
      <c r="G40" s="165"/>
      <c r="H40" s="165"/>
      <c r="I40" s="166"/>
    </row>
    <row r="41" ht="12">
      <c r="A41" s="46"/>
    </row>
    <row r="42" ht="12">
      <c r="A42" s="46"/>
    </row>
    <row r="43" ht="12">
      <c r="A43" s="66"/>
    </row>
    <row r="44" ht="12">
      <c r="A44" s="66"/>
    </row>
    <row r="45" ht="12">
      <c r="A45" s="66"/>
    </row>
    <row r="46" ht="12">
      <c r="A46" s="66"/>
    </row>
    <row r="47" ht="12">
      <c r="A47" s="66"/>
    </row>
    <row r="48" ht="12">
      <c r="A48" s="66"/>
    </row>
    <row r="49" ht="12">
      <c r="A49" s="66"/>
    </row>
    <row r="50" ht="12">
      <c r="A50" s="66"/>
    </row>
    <row r="51" ht="12">
      <c r="A51" s="66"/>
    </row>
    <row r="52" ht="12">
      <c r="A52" s="66"/>
    </row>
    <row r="53" ht="12">
      <c r="A53" s="66"/>
    </row>
    <row r="54" ht="12">
      <c r="A54" s="66"/>
    </row>
    <row r="55" ht="12">
      <c r="A55" s="66"/>
    </row>
    <row r="56" ht="12">
      <c r="A56" s="66"/>
    </row>
    <row r="57" ht="12">
      <c r="A57" s="66"/>
    </row>
    <row r="58" ht="12">
      <c r="A58" s="66"/>
    </row>
    <row r="59" ht="12">
      <c r="A59" s="66"/>
    </row>
    <row r="60" ht="12">
      <c r="A60" s="66"/>
    </row>
    <row r="61" ht="12">
      <c r="A61" s="66"/>
    </row>
    <row r="62" ht="12">
      <c r="A62" s="66"/>
    </row>
    <row r="63" ht="12">
      <c r="A63" s="66"/>
    </row>
    <row r="64" ht="12">
      <c r="A64" s="66"/>
    </row>
    <row r="65" ht="12">
      <c r="A65" s="66"/>
    </row>
    <row r="66" ht="12">
      <c r="A66" s="66"/>
    </row>
    <row r="67" ht="12">
      <c r="A67" s="66"/>
    </row>
    <row r="68" ht="12">
      <c r="A68" s="66"/>
    </row>
    <row r="69" ht="12">
      <c r="A69" s="66"/>
    </row>
    <row r="70" ht="12">
      <c r="A70" s="66"/>
    </row>
    <row r="71" ht="12">
      <c r="A71" s="66"/>
    </row>
    <row r="72" ht="12">
      <c r="A72" s="66"/>
    </row>
    <row r="73" ht="12">
      <c r="A73" s="66"/>
    </row>
    <row r="74" ht="12">
      <c r="A74" s="66"/>
    </row>
    <row r="75" ht="12">
      <c r="A75" s="66"/>
    </row>
    <row r="76" ht="12">
      <c r="A76" s="66"/>
    </row>
    <row r="77" ht="12">
      <c r="A77" s="66"/>
    </row>
    <row r="78" ht="12">
      <c r="A78" s="66"/>
    </row>
    <row r="79" ht="12">
      <c r="A79" s="66"/>
    </row>
    <row r="80" ht="12">
      <c r="A80" s="66"/>
    </row>
    <row r="81" ht="12">
      <c r="A81" s="66"/>
    </row>
    <row r="82" ht="12">
      <c r="A82" s="66"/>
    </row>
    <row r="83" ht="12">
      <c r="A83" s="66"/>
    </row>
    <row r="84" ht="12">
      <c r="A84" s="66"/>
    </row>
    <row r="85" ht="12">
      <c r="A85" s="66"/>
    </row>
    <row r="86" ht="12">
      <c r="A86" s="66"/>
    </row>
    <row r="87" ht="12">
      <c r="A87" s="66"/>
    </row>
    <row r="88" ht="12">
      <c r="A88" s="66"/>
    </row>
    <row r="89" ht="12">
      <c r="A89" s="66"/>
    </row>
    <row r="90" ht="12">
      <c r="A90" s="66"/>
    </row>
    <row r="91" ht="12">
      <c r="A91" s="66"/>
    </row>
    <row r="92" ht="12">
      <c r="A92" s="66"/>
    </row>
    <row r="93" ht="12">
      <c r="A93" s="66"/>
    </row>
    <row r="94" ht="12">
      <c r="A94" s="66"/>
    </row>
    <row r="95" ht="12">
      <c r="A95" s="66"/>
    </row>
    <row r="96" spans="1:11" ht="12">
      <c r="A96" s="66"/>
      <c r="I96" s="94"/>
      <c r="J96" s="94"/>
      <c r="K96" s="94"/>
    </row>
    <row r="97" ht="12">
      <c r="A97" s="66"/>
    </row>
    <row r="98" ht="12">
      <c r="A98" s="66"/>
    </row>
    <row r="99" ht="12">
      <c r="A99" s="66"/>
    </row>
    <row r="100" ht="12">
      <c r="A100" s="66"/>
    </row>
    <row r="101" ht="12">
      <c r="A101" s="66"/>
    </row>
    <row r="102" ht="12">
      <c r="A102" s="66"/>
    </row>
    <row r="103" ht="12">
      <c r="A103" s="66"/>
    </row>
    <row r="104" ht="12">
      <c r="A104" s="66"/>
    </row>
    <row r="105" ht="12">
      <c r="A105" s="66"/>
    </row>
    <row r="106" ht="12">
      <c r="A106" s="66"/>
    </row>
    <row r="107" ht="12">
      <c r="A107" s="66"/>
    </row>
    <row r="108" ht="12">
      <c r="A108" s="66"/>
    </row>
    <row r="109" ht="12">
      <c r="A109" s="66"/>
    </row>
    <row r="110" ht="12">
      <c r="A110" s="66"/>
    </row>
    <row r="111" ht="12">
      <c r="A111" s="66"/>
    </row>
  </sheetData>
  <sheetProtection/>
  <mergeCells count="3">
    <mergeCell ref="A2:H2"/>
    <mergeCell ref="A3:H3"/>
    <mergeCell ref="G4:H4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2"/>
  <sheetViews>
    <sheetView view="pageBreakPreview" zoomScale="115" zoomScaleSheetLayoutView="115" zoomScalePageLayoutView="0" workbookViewId="0" topLeftCell="A1">
      <selection activeCell="N7" sqref="N7"/>
    </sheetView>
  </sheetViews>
  <sheetFormatPr defaultColWidth="9.140625" defaultRowHeight="12"/>
  <cols>
    <col min="1" max="1" width="10.7109375" style="3" customWidth="1"/>
    <col min="2" max="2" width="10.00390625" style="3" customWidth="1"/>
    <col min="3" max="3" width="8.28125" style="3" customWidth="1"/>
    <col min="4" max="5" width="7.7109375" style="3" customWidth="1"/>
    <col min="6" max="6" width="8.28125" style="3" customWidth="1"/>
    <col min="7" max="8" width="7.7109375" style="3" customWidth="1"/>
    <col min="9" max="11" width="6.421875" style="3" customWidth="1"/>
    <col min="12" max="12" width="14.57421875" style="3" customWidth="1"/>
    <col min="13" max="16384" width="9.140625" style="3" customWidth="1"/>
  </cols>
  <sheetData>
    <row r="1" spans="1:12" s="27" customFormat="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2"/>
    </row>
    <row r="2" spans="1:12" s="37" customFormat="1" ht="24.75" customHeight="1">
      <c r="A2" s="546" t="s">
        <v>455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ht="24.75" customHeight="1">
      <c r="A3" s="558" t="s">
        <v>456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s="29" customFormat="1" ht="15" customHeight="1" thickBot="1">
      <c r="A4" s="557" t="s">
        <v>201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2" s="2" customFormat="1" ht="22.5" customHeight="1">
      <c r="A5" s="21"/>
      <c r="B5" s="197" t="s">
        <v>130</v>
      </c>
      <c r="C5" s="197"/>
      <c r="D5" s="197"/>
      <c r="E5" s="198"/>
      <c r="F5" s="197" t="s">
        <v>131</v>
      </c>
      <c r="G5" s="197"/>
      <c r="H5" s="198"/>
      <c r="I5" s="197" t="s">
        <v>132</v>
      </c>
      <c r="J5" s="197"/>
      <c r="K5" s="197"/>
      <c r="L5" s="199" t="s">
        <v>82</v>
      </c>
    </row>
    <row r="6" spans="1:12" s="2" customFormat="1" ht="22.5" customHeight="1">
      <c r="A6" s="554" t="s">
        <v>436</v>
      </c>
      <c r="B6" s="116" t="s">
        <v>81</v>
      </c>
      <c r="C6" s="200" t="s">
        <v>133</v>
      </c>
      <c r="D6" s="201"/>
      <c r="E6" s="202"/>
      <c r="F6" s="200" t="s">
        <v>133</v>
      </c>
      <c r="G6" s="201"/>
      <c r="H6" s="202"/>
      <c r="I6" s="200" t="s">
        <v>133</v>
      </c>
      <c r="J6" s="201"/>
      <c r="K6" s="200"/>
      <c r="L6" s="203" t="s">
        <v>118</v>
      </c>
    </row>
    <row r="7" spans="1:12" s="2" customFormat="1" ht="22.5" customHeight="1">
      <c r="A7" s="555"/>
      <c r="B7" s="116" t="s">
        <v>48</v>
      </c>
      <c r="C7" s="200"/>
      <c r="D7" s="204" t="s">
        <v>84</v>
      </c>
      <c r="E7" s="205" t="s">
        <v>85</v>
      </c>
      <c r="F7" s="200"/>
      <c r="G7" s="204" t="s">
        <v>84</v>
      </c>
      <c r="H7" s="204" t="s">
        <v>85</v>
      </c>
      <c r="I7" s="200"/>
      <c r="J7" s="204" t="s">
        <v>84</v>
      </c>
      <c r="K7" s="204" t="s">
        <v>85</v>
      </c>
      <c r="L7" s="203" t="s">
        <v>49</v>
      </c>
    </row>
    <row r="8" spans="1:12" s="2" customFormat="1" ht="22.5" customHeight="1">
      <c r="A8" s="206"/>
      <c r="B8" s="207" t="s">
        <v>2</v>
      </c>
      <c r="C8" s="206"/>
      <c r="D8" s="206" t="s">
        <v>4</v>
      </c>
      <c r="E8" s="206" t="s">
        <v>5</v>
      </c>
      <c r="F8" s="206"/>
      <c r="G8" s="206" t="s">
        <v>4</v>
      </c>
      <c r="H8" s="207" t="s">
        <v>5</v>
      </c>
      <c r="I8" s="206"/>
      <c r="J8" s="207" t="s">
        <v>4</v>
      </c>
      <c r="K8" s="207" t="s">
        <v>5</v>
      </c>
      <c r="L8" s="208" t="s">
        <v>50</v>
      </c>
    </row>
    <row r="9" spans="1:12" s="100" customFormat="1" ht="45" customHeight="1">
      <c r="A9" s="216" t="s">
        <v>134</v>
      </c>
      <c r="B9" s="369">
        <v>4999</v>
      </c>
      <c r="C9" s="369">
        <v>10828</v>
      </c>
      <c r="D9" s="369">
        <v>5693</v>
      </c>
      <c r="E9" s="369">
        <v>5135</v>
      </c>
      <c r="F9" s="369">
        <v>10828</v>
      </c>
      <c r="G9" s="369">
        <v>5693</v>
      </c>
      <c r="H9" s="369">
        <v>5135</v>
      </c>
      <c r="I9" s="369">
        <v>149</v>
      </c>
      <c r="J9" s="369">
        <v>81</v>
      </c>
      <c r="K9" s="369">
        <v>68</v>
      </c>
      <c r="L9" s="369">
        <v>2004</v>
      </c>
    </row>
    <row r="10" spans="1:12" s="101" customFormat="1" ht="24" customHeight="1">
      <c r="A10" s="116" t="s">
        <v>135</v>
      </c>
      <c r="B10" s="372">
        <v>519</v>
      </c>
      <c r="C10" s="369">
        <v>1160</v>
      </c>
      <c r="D10" s="367">
        <v>606</v>
      </c>
      <c r="E10" s="367">
        <v>554</v>
      </c>
      <c r="F10" s="369">
        <v>1160</v>
      </c>
      <c r="G10" s="367">
        <v>606</v>
      </c>
      <c r="H10" s="367">
        <v>554</v>
      </c>
      <c r="I10" s="545" t="s">
        <v>506</v>
      </c>
      <c r="J10" s="545" t="s">
        <v>506</v>
      </c>
      <c r="K10" s="545" t="s">
        <v>506</v>
      </c>
      <c r="L10" s="373">
        <v>215</v>
      </c>
    </row>
    <row r="11" spans="1:12" s="101" customFormat="1" ht="24" customHeight="1">
      <c r="A11" s="116" t="s">
        <v>136</v>
      </c>
      <c r="B11" s="372">
        <v>234</v>
      </c>
      <c r="C11" s="369">
        <v>384</v>
      </c>
      <c r="D11" s="367">
        <v>201</v>
      </c>
      <c r="E11" s="367">
        <v>183</v>
      </c>
      <c r="F11" s="369">
        <v>384</v>
      </c>
      <c r="G11" s="367">
        <v>201</v>
      </c>
      <c r="H11" s="367">
        <v>183</v>
      </c>
      <c r="I11" s="545" t="s">
        <v>506</v>
      </c>
      <c r="J11" s="545" t="s">
        <v>506</v>
      </c>
      <c r="K11" s="545" t="s">
        <v>506</v>
      </c>
      <c r="L11" s="373">
        <v>86</v>
      </c>
    </row>
    <row r="12" spans="1:12" s="101" customFormat="1" ht="24" customHeight="1">
      <c r="A12" s="116" t="s">
        <v>137</v>
      </c>
      <c r="B12" s="372">
        <v>200</v>
      </c>
      <c r="C12" s="369">
        <v>394</v>
      </c>
      <c r="D12" s="367">
        <v>199</v>
      </c>
      <c r="E12" s="367">
        <v>195</v>
      </c>
      <c r="F12" s="369">
        <v>394</v>
      </c>
      <c r="G12" s="367">
        <v>199</v>
      </c>
      <c r="H12" s="367">
        <v>195</v>
      </c>
      <c r="I12" s="545" t="s">
        <v>506</v>
      </c>
      <c r="J12" s="545" t="s">
        <v>506</v>
      </c>
      <c r="K12" s="545" t="s">
        <v>506</v>
      </c>
      <c r="L12" s="373">
        <v>85</v>
      </c>
    </row>
    <row r="13" spans="1:12" s="101" customFormat="1" ht="24" customHeight="1">
      <c r="A13" s="116" t="s">
        <v>138</v>
      </c>
      <c r="B13" s="372">
        <v>420</v>
      </c>
      <c r="C13" s="369">
        <v>888</v>
      </c>
      <c r="D13" s="367">
        <v>450</v>
      </c>
      <c r="E13" s="367">
        <v>438</v>
      </c>
      <c r="F13" s="369">
        <v>888</v>
      </c>
      <c r="G13" s="367">
        <v>450</v>
      </c>
      <c r="H13" s="367">
        <v>438</v>
      </c>
      <c r="I13" s="545" t="s">
        <v>506</v>
      </c>
      <c r="J13" s="545" t="s">
        <v>506</v>
      </c>
      <c r="K13" s="545" t="s">
        <v>506</v>
      </c>
      <c r="L13" s="373">
        <v>177</v>
      </c>
    </row>
    <row r="14" spans="1:12" s="101" customFormat="1" ht="24" customHeight="1">
      <c r="A14" s="116" t="s">
        <v>139</v>
      </c>
      <c r="B14" s="372">
        <v>197</v>
      </c>
      <c r="C14" s="369">
        <v>401</v>
      </c>
      <c r="D14" s="367">
        <v>201</v>
      </c>
      <c r="E14" s="367">
        <v>200</v>
      </c>
      <c r="F14" s="369">
        <v>401</v>
      </c>
      <c r="G14" s="367">
        <v>201</v>
      </c>
      <c r="H14" s="367">
        <v>200</v>
      </c>
      <c r="I14" s="545" t="s">
        <v>506</v>
      </c>
      <c r="J14" s="545" t="s">
        <v>506</v>
      </c>
      <c r="K14" s="545" t="s">
        <v>506</v>
      </c>
      <c r="L14" s="373">
        <v>85</v>
      </c>
    </row>
    <row r="15" spans="1:12" s="101" customFormat="1" ht="24" customHeight="1">
      <c r="A15" s="116" t="s">
        <v>140</v>
      </c>
      <c r="B15" s="372">
        <v>237</v>
      </c>
      <c r="C15" s="369">
        <v>515</v>
      </c>
      <c r="D15" s="367">
        <v>257</v>
      </c>
      <c r="E15" s="367">
        <v>258</v>
      </c>
      <c r="F15" s="369">
        <v>515</v>
      </c>
      <c r="G15" s="367">
        <v>257</v>
      </c>
      <c r="H15" s="367">
        <v>258</v>
      </c>
      <c r="I15" s="545" t="s">
        <v>506</v>
      </c>
      <c r="J15" s="545" t="s">
        <v>506</v>
      </c>
      <c r="K15" s="545" t="s">
        <v>506</v>
      </c>
      <c r="L15" s="373">
        <v>100</v>
      </c>
    </row>
    <row r="16" spans="1:12" s="101" customFormat="1" ht="24" customHeight="1">
      <c r="A16" s="116" t="s">
        <v>141</v>
      </c>
      <c r="B16" s="372">
        <v>611</v>
      </c>
      <c r="C16" s="369">
        <v>1619</v>
      </c>
      <c r="D16" s="367">
        <v>854</v>
      </c>
      <c r="E16" s="367">
        <v>765</v>
      </c>
      <c r="F16" s="369">
        <v>1619</v>
      </c>
      <c r="G16" s="367">
        <v>854</v>
      </c>
      <c r="H16" s="367">
        <v>765</v>
      </c>
      <c r="I16" s="545" t="s">
        <v>506</v>
      </c>
      <c r="J16" s="545" t="s">
        <v>506</v>
      </c>
      <c r="K16" s="545" t="s">
        <v>506</v>
      </c>
      <c r="L16" s="373">
        <v>126</v>
      </c>
    </row>
    <row r="17" spans="1:12" s="101" customFormat="1" ht="24" customHeight="1">
      <c r="A17" s="116" t="s">
        <v>142</v>
      </c>
      <c r="B17" s="372">
        <v>455</v>
      </c>
      <c r="C17" s="369">
        <v>1304</v>
      </c>
      <c r="D17" s="367">
        <v>654</v>
      </c>
      <c r="E17" s="367">
        <v>650</v>
      </c>
      <c r="F17" s="369">
        <v>1304</v>
      </c>
      <c r="G17" s="367">
        <v>654</v>
      </c>
      <c r="H17" s="367">
        <v>650</v>
      </c>
      <c r="I17" s="545" t="s">
        <v>506</v>
      </c>
      <c r="J17" s="545" t="s">
        <v>506</v>
      </c>
      <c r="K17" s="545" t="s">
        <v>506</v>
      </c>
      <c r="L17" s="373">
        <v>93</v>
      </c>
    </row>
    <row r="18" spans="1:12" s="101" customFormat="1" ht="24" customHeight="1">
      <c r="A18" s="116" t="s">
        <v>143</v>
      </c>
      <c r="B18" s="372">
        <v>429</v>
      </c>
      <c r="C18" s="369">
        <v>1060</v>
      </c>
      <c r="D18" s="367">
        <v>572</v>
      </c>
      <c r="E18" s="367">
        <v>488</v>
      </c>
      <c r="F18" s="369">
        <v>1060</v>
      </c>
      <c r="G18" s="367">
        <v>572</v>
      </c>
      <c r="H18" s="367">
        <v>488</v>
      </c>
      <c r="I18" s="545" t="s">
        <v>506</v>
      </c>
      <c r="J18" s="545" t="s">
        <v>506</v>
      </c>
      <c r="K18" s="545" t="s">
        <v>506</v>
      </c>
      <c r="L18" s="373">
        <v>112</v>
      </c>
    </row>
    <row r="19" spans="1:12" s="101" customFormat="1" ht="24" customHeight="1">
      <c r="A19" s="116" t="s">
        <v>144</v>
      </c>
      <c r="B19" s="372">
        <v>96</v>
      </c>
      <c r="C19" s="369">
        <v>174</v>
      </c>
      <c r="D19" s="367">
        <v>102</v>
      </c>
      <c r="E19" s="367">
        <v>72</v>
      </c>
      <c r="F19" s="369">
        <v>174</v>
      </c>
      <c r="G19" s="367">
        <v>102</v>
      </c>
      <c r="H19" s="367">
        <v>72</v>
      </c>
      <c r="I19" s="545" t="s">
        <v>506</v>
      </c>
      <c r="J19" s="545" t="s">
        <v>506</v>
      </c>
      <c r="K19" s="545" t="s">
        <v>506</v>
      </c>
      <c r="L19" s="373">
        <v>41</v>
      </c>
    </row>
    <row r="20" spans="1:12" s="101" customFormat="1" ht="24" customHeight="1">
      <c r="A20" s="116" t="s">
        <v>145</v>
      </c>
      <c r="B20" s="372">
        <v>138</v>
      </c>
      <c r="C20" s="369">
        <v>229</v>
      </c>
      <c r="D20" s="367">
        <v>137</v>
      </c>
      <c r="E20" s="367">
        <v>92</v>
      </c>
      <c r="F20" s="369">
        <v>229</v>
      </c>
      <c r="G20" s="367">
        <v>137</v>
      </c>
      <c r="H20" s="367">
        <v>92</v>
      </c>
      <c r="I20" s="545" t="s">
        <v>506</v>
      </c>
      <c r="J20" s="545" t="s">
        <v>506</v>
      </c>
      <c r="K20" s="545" t="s">
        <v>506</v>
      </c>
      <c r="L20" s="373">
        <v>96</v>
      </c>
    </row>
    <row r="21" spans="1:12" s="101" customFormat="1" ht="24" customHeight="1">
      <c r="A21" s="116" t="s">
        <v>146</v>
      </c>
      <c r="B21" s="372">
        <v>87</v>
      </c>
      <c r="C21" s="369">
        <v>161</v>
      </c>
      <c r="D21" s="367">
        <v>76</v>
      </c>
      <c r="E21" s="367">
        <v>85</v>
      </c>
      <c r="F21" s="369">
        <v>161</v>
      </c>
      <c r="G21" s="367">
        <v>76</v>
      </c>
      <c r="H21" s="367">
        <v>85</v>
      </c>
      <c r="I21" s="545" t="s">
        <v>506</v>
      </c>
      <c r="J21" s="545" t="s">
        <v>506</v>
      </c>
      <c r="K21" s="545" t="s">
        <v>506</v>
      </c>
      <c r="L21" s="373">
        <v>56</v>
      </c>
    </row>
    <row r="22" spans="1:12" s="101" customFormat="1" ht="24" customHeight="1">
      <c r="A22" s="116" t="s">
        <v>147</v>
      </c>
      <c r="B22" s="372">
        <v>450</v>
      </c>
      <c r="C22" s="369">
        <v>861</v>
      </c>
      <c r="D22" s="367">
        <v>470</v>
      </c>
      <c r="E22" s="367">
        <v>391</v>
      </c>
      <c r="F22" s="369">
        <v>861</v>
      </c>
      <c r="G22" s="367">
        <v>470</v>
      </c>
      <c r="H22" s="367">
        <v>391</v>
      </c>
      <c r="I22" s="545" t="s">
        <v>506</v>
      </c>
      <c r="J22" s="545" t="s">
        <v>506</v>
      </c>
      <c r="K22" s="545" t="s">
        <v>506</v>
      </c>
      <c r="L22" s="373">
        <v>159</v>
      </c>
    </row>
    <row r="23" spans="1:12" s="101" customFormat="1" ht="24" customHeight="1">
      <c r="A23" s="116" t="s">
        <v>148</v>
      </c>
      <c r="B23" s="372">
        <v>147</v>
      </c>
      <c r="C23" s="369">
        <v>228</v>
      </c>
      <c r="D23" s="367">
        <v>131</v>
      </c>
      <c r="E23" s="367">
        <v>97</v>
      </c>
      <c r="F23" s="369">
        <v>228</v>
      </c>
      <c r="G23" s="367">
        <v>131</v>
      </c>
      <c r="H23" s="367">
        <v>97</v>
      </c>
      <c r="I23" s="545" t="s">
        <v>506</v>
      </c>
      <c r="J23" s="545" t="s">
        <v>506</v>
      </c>
      <c r="K23" s="545" t="s">
        <v>506</v>
      </c>
      <c r="L23" s="373">
        <v>78</v>
      </c>
    </row>
    <row r="24" spans="1:12" s="101" customFormat="1" ht="24" customHeight="1">
      <c r="A24" s="116" t="s">
        <v>149</v>
      </c>
      <c r="B24" s="372">
        <v>157</v>
      </c>
      <c r="C24" s="369">
        <v>291</v>
      </c>
      <c r="D24" s="367">
        <v>166</v>
      </c>
      <c r="E24" s="367">
        <v>125</v>
      </c>
      <c r="F24" s="369">
        <v>291</v>
      </c>
      <c r="G24" s="367">
        <v>166</v>
      </c>
      <c r="H24" s="367">
        <v>125</v>
      </c>
      <c r="I24" s="545" t="s">
        <v>506</v>
      </c>
      <c r="J24" s="545" t="s">
        <v>506</v>
      </c>
      <c r="K24" s="545" t="s">
        <v>506</v>
      </c>
      <c r="L24" s="373">
        <v>93</v>
      </c>
    </row>
    <row r="25" spans="1:12" s="101" customFormat="1" ht="24" customHeight="1">
      <c r="A25" s="116" t="s">
        <v>150</v>
      </c>
      <c r="B25" s="372">
        <v>148</v>
      </c>
      <c r="C25" s="369">
        <v>277</v>
      </c>
      <c r="D25" s="367">
        <v>147</v>
      </c>
      <c r="E25" s="367">
        <v>130</v>
      </c>
      <c r="F25" s="369">
        <v>277</v>
      </c>
      <c r="G25" s="367">
        <v>147</v>
      </c>
      <c r="H25" s="367">
        <v>130</v>
      </c>
      <c r="I25" s="545" t="s">
        <v>506</v>
      </c>
      <c r="J25" s="545" t="s">
        <v>506</v>
      </c>
      <c r="K25" s="545" t="s">
        <v>506</v>
      </c>
      <c r="L25" s="373">
        <v>99</v>
      </c>
    </row>
    <row r="26" spans="1:12" s="101" customFormat="1" ht="24" customHeight="1">
      <c r="A26" s="116" t="s">
        <v>151</v>
      </c>
      <c r="B26" s="372">
        <v>120</v>
      </c>
      <c r="C26" s="369">
        <v>213</v>
      </c>
      <c r="D26" s="367">
        <v>112</v>
      </c>
      <c r="E26" s="367">
        <v>101</v>
      </c>
      <c r="F26" s="369">
        <v>213</v>
      </c>
      <c r="G26" s="367">
        <v>112</v>
      </c>
      <c r="H26" s="367">
        <v>101</v>
      </c>
      <c r="I26" s="545" t="s">
        <v>506</v>
      </c>
      <c r="J26" s="545" t="s">
        <v>506</v>
      </c>
      <c r="K26" s="545" t="s">
        <v>506</v>
      </c>
      <c r="L26" s="373">
        <v>85</v>
      </c>
    </row>
    <row r="27" spans="1:12" s="101" customFormat="1" ht="24" customHeight="1">
      <c r="A27" s="116" t="s">
        <v>152</v>
      </c>
      <c r="B27" s="372">
        <v>123</v>
      </c>
      <c r="C27" s="369">
        <v>251</v>
      </c>
      <c r="D27" s="367">
        <v>135</v>
      </c>
      <c r="E27" s="367">
        <v>116</v>
      </c>
      <c r="F27" s="369">
        <v>251</v>
      </c>
      <c r="G27" s="367">
        <v>135</v>
      </c>
      <c r="H27" s="367">
        <v>116</v>
      </c>
      <c r="I27" s="545" t="s">
        <v>506</v>
      </c>
      <c r="J27" s="545" t="s">
        <v>506</v>
      </c>
      <c r="K27" s="545" t="s">
        <v>506</v>
      </c>
      <c r="L27" s="373">
        <v>86</v>
      </c>
    </row>
    <row r="28" spans="1:12" s="101" customFormat="1" ht="24" customHeight="1">
      <c r="A28" s="116" t="s">
        <v>153</v>
      </c>
      <c r="B28" s="372">
        <v>146</v>
      </c>
      <c r="C28" s="369">
        <v>274</v>
      </c>
      <c r="D28" s="367">
        <v>144</v>
      </c>
      <c r="E28" s="367">
        <v>130</v>
      </c>
      <c r="F28" s="369">
        <v>274</v>
      </c>
      <c r="G28" s="367">
        <v>144</v>
      </c>
      <c r="H28" s="367">
        <v>130</v>
      </c>
      <c r="I28" s="545" t="s">
        <v>506</v>
      </c>
      <c r="J28" s="545" t="s">
        <v>506</v>
      </c>
      <c r="K28" s="545" t="s">
        <v>506</v>
      </c>
      <c r="L28" s="367">
        <v>83</v>
      </c>
    </row>
    <row r="29" spans="1:12" s="101" customFormat="1" ht="24" customHeight="1">
      <c r="A29" s="116" t="s">
        <v>154</v>
      </c>
      <c r="B29" s="372">
        <v>85</v>
      </c>
      <c r="C29" s="369">
        <v>144</v>
      </c>
      <c r="D29" s="367">
        <v>79</v>
      </c>
      <c r="E29" s="367">
        <v>65</v>
      </c>
      <c r="F29" s="369">
        <v>144</v>
      </c>
      <c r="G29" s="367">
        <v>79</v>
      </c>
      <c r="H29" s="367">
        <v>65</v>
      </c>
      <c r="I29" s="545" t="s">
        <v>506</v>
      </c>
      <c r="J29" s="545" t="s">
        <v>506</v>
      </c>
      <c r="K29" s="545" t="s">
        <v>506</v>
      </c>
      <c r="L29" s="373">
        <v>49</v>
      </c>
    </row>
    <row r="30" spans="1:12" s="2" customFormat="1" ht="7.5" customHeight="1">
      <c r="A30" s="6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s="29" customFormat="1" ht="15" customHeight="1">
      <c r="A31" s="56" t="s">
        <v>202</v>
      </c>
      <c r="B31" s="162"/>
      <c r="C31" s="112"/>
      <c r="D31" s="112"/>
      <c r="E31" s="112"/>
      <c r="F31" s="112"/>
      <c r="G31" s="111"/>
      <c r="H31" s="111"/>
      <c r="I31" s="112"/>
      <c r="J31" s="111"/>
      <c r="K31" s="111"/>
      <c r="L31" s="119"/>
    </row>
    <row r="32" spans="1:11" s="29" customFormat="1" ht="15" customHeight="1">
      <c r="A32" s="118" t="s">
        <v>243</v>
      </c>
      <c r="B32" s="112"/>
      <c r="C32" s="112"/>
      <c r="D32" s="112"/>
      <c r="E32" s="112"/>
      <c r="F32" s="112"/>
      <c r="G32" s="111"/>
      <c r="H32" s="111"/>
      <c r="I32" s="112"/>
      <c r="J32" s="111"/>
      <c r="K32" s="111"/>
    </row>
    <row r="33" spans="1:12" s="27" customFormat="1" ht="18.75" customHeight="1">
      <c r="A33" s="74"/>
      <c r="B33" s="17"/>
      <c r="C33" s="17"/>
      <c r="D33" s="17"/>
      <c r="E33" s="17"/>
      <c r="F33" s="17"/>
      <c r="G33" s="18"/>
      <c r="H33" s="18"/>
      <c r="I33" s="17"/>
      <c r="J33" s="18"/>
      <c r="K33" s="18"/>
      <c r="L33" s="2"/>
    </row>
    <row r="34" spans="1:12" s="37" customFormat="1" ht="24.75" customHeight="1">
      <c r="A34" s="546" t="s">
        <v>457</v>
      </c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</row>
    <row r="35" spans="1:12" ht="24.75" customHeight="1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9" customFormat="1" ht="15" customHeight="1" thickBot="1">
      <c r="A36" s="557" t="s">
        <v>201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</row>
    <row r="37" spans="1:12" s="2" customFormat="1" ht="22.5" customHeight="1">
      <c r="A37" s="21"/>
      <c r="B37" s="197" t="s">
        <v>173</v>
      </c>
      <c r="C37" s="197"/>
      <c r="D37" s="197"/>
      <c r="E37" s="198"/>
      <c r="F37" s="197" t="s">
        <v>155</v>
      </c>
      <c r="G37" s="197"/>
      <c r="H37" s="198"/>
      <c r="I37" s="197" t="s">
        <v>156</v>
      </c>
      <c r="J37" s="197"/>
      <c r="K37" s="197"/>
      <c r="L37" s="199" t="s">
        <v>82</v>
      </c>
    </row>
    <row r="38" spans="1:12" s="2" customFormat="1" ht="22.5" customHeight="1">
      <c r="A38" s="554" t="s">
        <v>436</v>
      </c>
      <c r="B38" s="116" t="s">
        <v>157</v>
      </c>
      <c r="C38" s="200" t="s">
        <v>133</v>
      </c>
      <c r="D38" s="201"/>
      <c r="E38" s="202"/>
      <c r="F38" s="200" t="s">
        <v>133</v>
      </c>
      <c r="G38" s="201"/>
      <c r="H38" s="202"/>
      <c r="I38" s="200" t="s">
        <v>133</v>
      </c>
      <c r="J38" s="201"/>
      <c r="K38" s="200"/>
      <c r="L38" s="203" t="s">
        <v>174</v>
      </c>
    </row>
    <row r="39" spans="1:12" s="2" customFormat="1" ht="22.5" customHeight="1">
      <c r="A39" s="555"/>
      <c r="B39" s="116" t="s">
        <v>51</v>
      </c>
      <c r="C39" s="200"/>
      <c r="D39" s="204" t="s">
        <v>84</v>
      </c>
      <c r="E39" s="205" t="s">
        <v>85</v>
      </c>
      <c r="F39" s="200"/>
      <c r="G39" s="204" t="s">
        <v>84</v>
      </c>
      <c r="H39" s="205" t="s">
        <v>85</v>
      </c>
      <c r="I39" s="200"/>
      <c r="J39" s="204" t="s">
        <v>175</v>
      </c>
      <c r="K39" s="205" t="s">
        <v>176</v>
      </c>
      <c r="L39" s="203" t="s">
        <v>49</v>
      </c>
    </row>
    <row r="40" spans="1:12" s="2" customFormat="1" ht="22.5" customHeight="1">
      <c r="A40" s="206"/>
      <c r="B40" s="206" t="s">
        <v>2</v>
      </c>
      <c r="C40" s="206"/>
      <c r="D40" s="206" t="s">
        <v>4</v>
      </c>
      <c r="E40" s="206" t="s">
        <v>5</v>
      </c>
      <c r="F40" s="206"/>
      <c r="G40" s="206" t="s">
        <v>4</v>
      </c>
      <c r="H40" s="206" t="s">
        <v>5</v>
      </c>
      <c r="I40" s="206"/>
      <c r="J40" s="207" t="s">
        <v>4</v>
      </c>
      <c r="K40" s="206" t="s">
        <v>5</v>
      </c>
      <c r="L40" s="208" t="s">
        <v>50</v>
      </c>
    </row>
    <row r="41" spans="1:12" s="100" customFormat="1" ht="45" customHeight="1">
      <c r="A41" s="216" t="s">
        <v>158</v>
      </c>
      <c r="B41" s="369">
        <v>2027</v>
      </c>
      <c r="C41" s="369">
        <v>3761</v>
      </c>
      <c r="D41" s="369">
        <v>2026</v>
      </c>
      <c r="E41" s="369">
        <v>1735</v>
      </c>
      <c r="F41" s="369">
        <v>3761</v>
      </c>
      <c r="G41" s="369">
        <v>2026</v>
      </c>
      <c r="H41" s="369">
        <v>1735</v>
      </c>
      <c r="I41" s="390">
        <v>37</v>
      </c>
      <c r="J41" s="391">
        <v>21</v>
      </c>
      <c r="K41" s="391">
        <v>16</v>
      </c>
      <c r="L41" s="369">
        <v>939</v>
      </c>
    </row>
    <row r="42" spans="1:12" s="101" customFormat="1" ht="32.25" customHeight="1">
      <c r="A42" s="116" t="s">
        <v>159</v>
      </c>
      <c r="B42" s="372">
        <v>538</v>
      </c>
      <c r="C42" s="367">
        <v>1065</v>
      </c>
      <c r="D42" s="367">
        <v>608</v>
      </c>
      <c r="E42" s="367">
        <v>457</v>
      </c>
      <c r="F42" s="367">
        <v>1065</v>
      </c>
      <c r="G42" s="367">
        <v>608</v>
      </c>
      <c r="H42" s="367">
        <v>457</v>
      </c>
      <c r="I42" s="545" t="s">
        <v>506</v>
      </c>
      <c r="J42" s="545" t="s">
        <v>506</v>
      </c>
      <c r="K42" s="545" t="s">
        <v>506</v>
      </c>
      <c r="L42" s="373">
        <v>126</v>
      </c>
    </row>
    <row r="43" spans="1:12" s="101" customFormat="1" ht="32.25" customHeight="1">
      <c r="A43" s="116" t="s">
        <v>160</v>
      </c>
      <c r="B43" s="372">
        <v>210</v>
      </c>
      <c r="C43" s="367">
        <v>358</v>
      </c>
      <c r="D43" s="367">
        <v>202</v>
      </c>
      <c r="E43" s="367">
        <v>156</v>
      </c>
      <c r="F43" s="367">
        <v>358</v>
      </c>
      <c r="G43" s="367">
        <v>202</v>
      </c>
      <c r="H43" s="367">
        <v>156</v>
      </c>
      <c r="I43" s="545" t="s">
        <v>506</v>
      </c>
      <c r="J43" s="545" t="s">
        <v>506</v>
      </c>
      <c r="K43" s="545" t="s">
        <v>506</v>
      </c>
      <c r="L43" s="373">
        <v>46</v>
      </c>
    </row>
    <row r="44" spans="1:12" s="101" customFormat="1" ht="32.25" customHeight="1">
      <c r="A44" s="116" t="s">
        <v>161</v>
      </c>
      <c r="B44" s="372">
        <v>243</v>
      </c>
      <c r="C44" s="367">
        <v>478</v>
      </c>
      <c r="D44" s="367">
        <v>220</v>
      </c>
      <c r="E44" s="367">
        <v>258</v>
      </c>
      <c r="F44" s="367">
        <v>478</v>
      </c>
      <c r="G44" s="367">
        <v>220</v>
      </c>
      <c r="H44" s="367">
        <v>258</v>
      </c>
      <c r="I44" s="545" t="s">
        <v>506</v>
      </c>
      <c r="J44" s="545" t="s">
        <v>506</v>
      </c>
      <c r="K44" s="545" t="s">
        <v>506</v>
      </c>
      <c r="L44" s="373">
        <v>138</v>
      </c>
    </row>
    <row r="45" spans="1:12" s="101" customFormat="1" ht="32.25" customHeight="1">
      <c r="A45" s="116" t="s">
        <v>162</v>
      </c>
      <c r="B45" s="374">
        <v>153</v>
      </c>
      <c r="C45" s="367">
        <v>303</v>
      </c>
      <c r="D45" s="367">
        <v>169</v>
      </c>
      <c r="E45" s="367">
        <v>134</v>
      </c>
      <c r="F45" s="367">
        <v>303</v>
      </c>
      <c r="G45" s="367">
        <v>169</v>
      </c>
      <c r="H45" s="367">
        <v>134</v>
      </c>
      <c r="I45" s="545" t="s">
        <v>506</v>
      </c>
      <c r="J45" s="545" t="s">
        <v>506</v>
      </c>
      <c r="K45" s="545" t="s">
        <v>506</v>
      </c>
      <c r="L45" s="373">
        <v>74</v>
      </c>
    </row>
    <row r="46" spans="1:12" s="101" customFormat="1" ht="32.25" customHeight="1">
      <c r="A46" s="116" t="s">
        <v>163</v>
      </c>
      <c r="B46" s="374">
        <v>79</v>
      </c>
      <c r="C46" s="367">
        <v>133</v>
      </c>
      <c r="D46" s="367">
        <v>69</v>
      </c>
      <c r="E46" s="367">
        <v>64</v>
      </c>
      <c r="F46" s="367">
        <v>133</v>
      </c>
      <c r="G46" s="367">
        <v>69</v>
      </c>
      <c r="H46" s="367">
        <v>64</v>
      </c>
      <c r="I46" s="545" t="s">
        <v>506</v>
      </c>
      <c r="J46" s="545" t="s">
        <v>506</v>
      </c>
      <c r="K46" s="545" t="s">
        <v>506</v>
      </c>
      <c r="L46" s="373">
        <v>46</v>
      </c>
    </row>
    <row r="47" spans="1:12" s="101" customFormat="1" ht="32.25" customHeight="1">
      <c r="A47" s="116" t="s">
        <v>164</v>
      </c>
      <c r="B47" s="372">
        <v>171</v>
      </c>
      <c r="C47" s="367">
        <v>323</v>
      </c>
      <c r="D47" s="367">
        <v>158</v>
      </c>
      <c r="E47" s="367">
        <v>165</v>
      </c>
      <c r="F47" s="367">
        <v>323</v>
      </c>
      <c r="G47" s="367">
        <v>158</v>
      </c>
      <c r="H47" s="367">
        <v>165</v>
      </c>
      <c r="I47" s="545" t="s">
        <v>506</v>
      </c>
      <c r="J47" s="545" t="s">
        <v>506</v>
      </c>
      <c r="K47" s="545" t="s">
        <v>506</v>
      </c>
      <c r="L47" s="373">
        <v>87</v>
      </c>
    </row>
    <row r="48" spans="1:12" s="101" customFormat="1" ht="32.25" customHeight="1">
      <c r="A48" s="116" t="s">
        <v>165</v>
      </c>
      <c r="B48" s="374">
        <v>162</v>
      </c>
      <c r="C48" s="367">
        <v>300</v>
      </c>
      <c r="D48" s="367">
        <v>155</v>
      </c>
      <c r="E48" s="367">
        <v>145</v>
      </c>
      <c r="F48" s="367">
        <v>300</v>
      </c>
      <c r="G48" s="367">
        <v>155</v>
      </c>
      <c r="H48" s="367">
        <v>145</v>
      </c>
      <c r="I48" s="545" t="s">
        <v>506</v>
      </c>
      <c r="J48" s="545" t="s">
        <v>506</v>
      </c>
      <c r="K48" s="545" t="s">
        <v>506</v>
      </c>
      <c r="L48" s="375">
        <v>128</v>
      </c>
    </row>
    <row r="49" spans="1:12" s="101" customFormat="1" ht="32.25" customHeight="1">
      <c r="A49" s="393" t="s">
        <v>437</v>
      </c>
      <c r="B49" s="374">
        <v>53</v>
      </c>
      <c r="C49" s="367">
        <v>95</v>
      </c>
      <c r="D49" s="367">
        <v>48</v>
      </c>
      <c r="E49" s="367">
        <v>47</v>
      </c>
      <c r="F49" s="367">
        <v>95</v>
      </c>
      <c r="G49" s="367">
        <v>48</v>
      </c>
      <c r="H49" s="367">
        <v>47</v>
      </c>
      <c r="I49" s="545" t="s">
        <v>506</v>
      </c>
      <c r="J49" s="545" t="s">
        <v>506</v>
      </c>
      <c r="K49" s="545" t="s">
        <v>506</v>
      </c>
      <c r="L49" s="376">
        <v>45</v>
      </c>
    </row>
    <row r="50" spans="1:12" s="101" customFormat="1" ht="32.25" customHeight="1">
      <c r="A50" s="116" t="s">
        <v>166</v>
      </c>
      <c r="B50" s="372">
        <v>69</v>
      </c>
      <c r="C50" s="367">
        <v>126</v>
      </c>
      <c r="D50" s="367">
        <v>79</v>
      </c>
      <c r="E50" s="367">
        <v>47</v>
      </c>
      <c r="F50" s="367">
        <v>126</v>
      </c>
      <c r="G50" s="367">
        <v>79</v>
      </c>
      <c r="H50" s="367">
        <v>47</v>
      </c>
      <c r="I50" s="545" t="s">
        <v>506</v>
      </c>
      <c r="J50" s="545" t="s">
        <v>506</v>
      </c>
      <c r="K50" s="545" t="s">
        <v>506</v>
      </c>
      <c r="L50" s="373">
        <v>39</v>
      </c>
    </row>
    <row r="51" spans="1:12" s="101" customFormat="1" ht="32.25" customHeight="1">
      <c r="A51" s="116" t="s">
        <v>167</v>
      </c>
      <c r="B51" s="372">
        <v>93</v>
      </c>
      <c r="C51" s="367">
        <v>167</v>
      </c>
      <c r="D51" s="367">
        <v>91</v>
      </c>
      <c r="E51" s="367">
        <v>76</v>
      </c>
      <c r="F51" s="367">
        <v>167</v>
      </c>
      <c r="G51" s="367">
        <v>91</v>
      </c>
      <c r="H51" s="367">
        <v>76</v>
      </c>
      <c r="I51" s="545" t="s">
        <v>506</v>
      </c>
      <c r="J51" s="545" t="s">
        <v>506</v>
      </c>
      <c r="K51" s="545" t="s">
        <v>506</v>
      </c>
      <c r="L51" s="373">
        <v>57</v>
      </c>
    </row>
    <row r="52" spans="1:12" s="101" customFormat="1" ht="32.25" customHeight="1">
      <c r="A52" s="116" t="s">
        <v>168</v>
      </c>
      <c r="B52" s="372">
        <v>40</v>
      </c>
      <c r="C52" s="367">
        <v>70</v>
      </c>
      <c r="D52" s="367">
        <v>34</v>
      </c>
      <c r="E52" s="367">
        <v>36</v>
      </c>
      <c r="F52" s="367">
        <v>70</v>
      </c>
      <c r="G52" s="367">
        <v>34</v>
      </c>
      <c r="H52" s="367">
        <v>36</v>
      </c>
      <c r="I52" s="545" t="s">
        <v>506</v>
      </c>
      <c r="J52" s="545" t="s">
        <v>506</v>
      </c>
      <c r="K52" s="545" t="s">
        <v>506</v>
      </c>
      <c r="L52" s="373">
        <v>30</v>
      </c>
    </row>
    <row r="53" spans="1:12" s="101" customFormat="1" ht="32.25" customHeight="1">
      <c r="A53" s="116" t="s">
        <v>169</v>
      </c>
      <c r="B53" s="372">
        <v>37</v>
      </c>
      <c r="C53" s="367">
        <v>58</v>
      </c>
      <c r="D53" s="367">
        <v>33</v>
      </c>
      <c r="E53" s="367">
        <v>25</v>
      </c>
      <c r="F53" s="367">
        <v>58</v>
      </c>
      <c r="G53" s="367">
        <v>33</v>
      </c>
      <c r="H53" s="367">
        <v>25</v>
      </c>
      <c r="I53" s="545" t="s">
        <v>506</v>
      </c>
      <c r="J53" s="545" t="s">
        <v>506</v>
      </c>
      <c r="K53" s="545" t="s">
        <v>506</v>
      </c>
      <c r="L53" s="373">
        <v>17</v>
      </c>
    </row>
    <row r="54" spans="1:12" s="101" customFormat="1" ht="32.25" customHeight="1">
      <c r="A54" s="116" t="s">
        <v>170</v>
      </c>
      <c r="B54" s="372">
        <v>51</v>
      </c>
      <c r="C54" s="367">
        <v>85</v>
      </c>
      <c r="D54" s="367">
        <v>42</v>
      </c>
      <c r="E54" s="367">
        <v>43</v>
      </c>
      <c r="F54" s="367">
        <v>85</v>
      </c>
      <c r="G54" s="367">
        <v>42</v>
      </c>
      <c r="H54" s="367">
        <v>43</v>
      </c>
      <c r="I54" s="545" t="s">
        <v>506</v>
      </c>
      <c r="J54" s="545" t="s">
        <v>506</v>
      </c>
      <c r="K54" s="545" t="s">
        <v>506</v>
      </c>
      <c r="L54" s="373">
        <v>28</v>
      </c>
    </row>
    <row r="55" spans="1:12" s="101" customFormat="1" ht="32.25" customHeight="1">
      <c r="A55" s="116" t="s">
        <v>171</v>
      </c>
      <c r="B55" s="372">
        <v>50</v>
      </c>
      <c r="C55" s="367">
        <v>83</v>
      </c>
      <c r="D55" s="367">
        <v>46</v>
      </c>
      <c r="E55" s="367">
        <v>37</v>
      </c>
      <c r="F55" s="367">
        <v>83</v>
      </c>
      <c r="G55" s="367">
        <v>46</v>
      </c>
      <c r="H55" s="367">
        <v>37</v>
      </c>
      <c r="I55" s="545" t="s">
        <v>506</v>
      </c>
      <c r="J55" s="545" t="s">
        <v>506</v>
      </c>
      <c r="K55" s="545" t="s">
        <v>506</v>
      </c>
      <c r="L55" s="373">
        <v>34</v>
      </c>
    </row>
    <row r="56" spans="1:12" s="101" customFormat="1" ht="32.25" customHeight="1">
      <c r="A56" s="116" t="s">
        <v>172</v>
      </c>
      <c r="B56" s="372">
        <v>78</v>
      </c>
      <c r="C56" s="367">
        <v>117</v>
      </c>
      <c r="D56" s="367">
        <v>72</v>
      </c>
      <c r="E56" s="367">
        <v>45</v>
      </c>
      <c r="F56" s="367">
        <v>117</v>
      </c>
      <c r="G56" s="367">
        <v>72</v>
      </c>
      <c r="H56" s="367">
        <v>45</v>
      </c>
      <c r="I56" s="545" t="s">
        <v>506</v>
      </c>
      <c r="J56" s="545" t="s">
        <v>506</v>
      </c>
      <c r="K56" s="545" t="s">
        <v>506</v>
      </c>
      <c r="L56" s="373">
        <v>44</v>
      </c>
    </row>
    <row r="57" spans="1:12" s="2" customFormat="1" ht="5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2"/>
    </row>
    <row r="58" spans="1:12" s="29" customFormat="1" ht="15" customHeight="1">
      <c r="A58" s="56" t="s">
        <v>202</v>
      </c>
      <c r="B58" s="162"/>
      <c r="C58" s="112"/>
      <c r="D58" s="112"/>
      <c r="E58" s="112"/>
      <c r="F58" s="112"/>
      <c r="G58" s="111"/>
      <c r="H58" s="111"/>
      <c r="I58" s="112"/>
      <c r="J58" s="111"/>
      <c r="K58" s="111"/>
      <c r="L58" s="119"/>
    </row>
    <row r="59" spans="1:11" s="29" customFormat="1" ht="15" customHeight="1">
      <c r="A59" s="118" t="s">
        <v>246</v>
      </c>
      <c r="B59" s="112"/>
      <c r="C59" s="112"/>
      <c r="D59" s="112"/>
      <c r="E59" s="112"/>
      <c r="F59" s="112"/>
      <c r="G59" s="111"/>
      <c r="H59" s="111"/>
      <c r="I59" s="112"/>
      <c r="J59" s="111"/>
      <c r="K59" s="111"/>
    </row>
    <row r="60" spans="1:12" s="27" customFormat="1" ht="18.75" customHeight="1">
      <c r="A60" s="20"/>
      <c r="B60" s="17"/>
      <c r="C60" s="17"/>
      <c r="D60" s="17"/>
      <c r="E60" s="17"/>
      <c r="F60" s="17"/>
      <c r="G60" s="18"/>
      <c r="H60" s="18"/>
      <c r="I60" s="17"/>
      <c r="J60" s="18"/>
      <c r="K60" s="67"/>
      <c r="L60" s="72"/>
    </row>
    <row r="61" spans="1:12" ht="24.75" customHeight="1">
      <c r="A61" s="558" t="s">
        <v>458</v>
      </c>
      <c r="B61" s="559"/>
      <c r="C61" s="559"/>
      <c r="D61" s="559"/>
      <c r="E61" s="559"/>
      <c r="F61" s="559"/>
      <c r="G61" s="559"/>
      <c r="H61" s="559"/>
      <c r="I61" s="559"/>
      <c r="J61" s="559"/>
      <c r="K61" s="559"/>
      <c r="L61" s="559"/>
    </row>
    <row r="62" spans="1:12" ht="22.5" customHeight="1">
      <c r="A62" s="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s="29" customFormat="1" ht="15" customHeight="1" thickBot="1">
      <c r="A63" s="557" t="s">
        <v>201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</row>
    <row r="64" spans="1:12" s="2" customFormat="1" ht="22.5" customHeight="1">
      <c r="A64" s="21"/>
      <c r="B64" s="197" t="s">
        <v>177</v>
      </c>
      <c r="C64" s="197"/>
      <c r="D64" s="197"/>
      <c r="E64" s="198"/>
      <c r="F64" s="197" t="s">
        <v>178</v>
      </c>
      <c r="G64" s="197"/>
      <c r="H64" s="198"/>
      <c r="I64" s="197" t="s">
        <v>179</v>
      </c>
      <c r="J64" s="197"/>
      <c r="K64" s="197"/>
      <c r="L64" s="199" t="s">
        <v>82</v>
      </c>
    </row>
    <row r="65" spans="1:12" s="2" customFormat="1" ht="22.5" customHeight="1">
      <c r="A65" s="554" t="s">
        <v>436</v>
      </c>
      <c r="B65" s="116" t="s">
        <v>180</v>
      </c>
      <c r="C65" s="200" t="s">
        <v>133</v>
      </c>
      <c r="D65" s="201"/>
      <c r="E65" s="202"/>
      <c r="F65" s="200" t="s">
        <v>133</v>
      </c>
      <c r="G65" s="201"/>
      <c r="H65" s="202"/>
      <c r="I65" s="200" t="s">
        <v>133</v>
      </c>
      <c r="J65" s="201"/>
      <c r="K65" s="200"/>
      <c r="L65" s="203" t="s">
        <v>181</v>
      </c>
    </row>
    <row r="66" spans="1:12" s="2" customFormat="1" ht="22.5" customHeight="1">
      <c r="A66" s="555"/>
      <c r="B66" s="116" t="s">
        <v>51</v>
      </c>
      <c r="C66" s="200"/>
      <c r="D66" s="204" t="s">
        <v>84</v>
      </c>
      <c r="E66" s="205" t="s">
        <v>85</v>
      </c>
      <c r="F66" s="200"/>
      <c r="G66" s="204" t="s">
        <v>84</v>
      </c>
      <c r="H66" s="205" t="s">
        <v>85</v>
      </c>
      <c r="I66" s="200"/>
      <c r="J66" s="204" t="s">
        <v>84</v>
      </c>
      <c r="K66" s="212" t="s">
        <v>85</v>
      </c>
      <c r="L66" s="203" t="s">
        <v>49</v>
      </c>
    </row>
    <row r="67" spans="1:12" s="2" customFormat="1" ht="22.5" customHeight="1">
      <c r="A67" s="206"/>
      <c r="B67" s="206" t="s">
        <v>2</v>
      </c>
      <c r="C67" s="206"/>
      <c r="D67" s="206" t="s">
        <v>4</v>
      </c>
      <c r="E67" s="206" t="s">
        <v>5</v>
      </c>
      <c r="F67" s="206"/>
      <c r="G67" s="206" t="s">
        <v>4</v>
      </c>
      <c r="H67" s="206" t="s">
        <v>5</v>
      </c>
      <c r="I67" s="206"/>
      <c r="J67" s="206" t="s">
        <v>4</v>
      </c>
      <c r="K67" s="206" t="s">
        <v>5</v>
      </c>
      <c r="L67" s="208" t="s">
        <v>50</v>
      </c>
    </row>
    <row r="68" spans="1:12" s="100" customFormat="1" ht="45" customHeight="1">
      <c r="A68" s="216" t="s">
        <v>182</v>
      </c>
      <c r="B68" s="377">
        <v>4137</v>
      </c>
      <c r="C68" s="377">
        <v>8035</v>
      </c>
      <c r="D68" s="377">
        <v>4335</v>
      </c>
      <c r="E68" s="377">
        <v>3700</v>
      </c>
      <c r="F68" s="377">
        <v>8035</v>
      </c>
      <c r="G68" s="377">
        <v>4335</v>
      </c>
      <c r="H68" s="377">
        <v>3700</v>
      </c>
      <c r="I68" s="377">
        <v>39</v>
      </c>
      <c r="J68" s="377">
        <v>18</v>
      </c>
      <c r="K68" s="377">
        <v>21</v>
      </c>
      <c r="L68" s="377">
        <v>1761</v>
      </c>
    </row>
    <row r="69" spans="1:12" s="101" customFormat="1" ht="27" customHeight="1">
      <c r="A69" s="116" t="s">
        <v>183</v>
      </c>
      <c r="B69" s="379">
        <v>469</v>
      </c>
      <c r="C69" s="379">
        <v>817</v>
      </c>
      <c r="D69" s="379">
        <v>489</v>
      </c>
      <c r="E69" s="368">
        <v>328</v>
      </c>
      <c r="F69" s="379">
        <v>817</v>
      </c>
      <c r="G69" s="379">
        <v>489</v>
      </c>
      <c r="H69" s="368">
        <v>328</v>
      </c>
      <c r="I69" s="545" t="s">
        <v>506</v>
      </c>
      <c r="J69" s="545" t="s">
        <v>506</v>
      </c>
      <c r="K69" s="545" t="s">
        <v>506</v>
      </c>
      <c r="L69" s="378">
        <v>146</v>
      </c>
    </row>
    <row r="70" spans="1:12" s="101" customFormat="1" ht="27" customHeight="1">
      <c r="A70" s="116" t="s">
        <v>184</v>
      </c>
      <c r="B70" s="379">
        <v>150</v>
      </c>
      <c r="C70" s="379">
        <v>295</v>
      </c>
      <c r="D70" s="379">
        <v>154</v>
      </c>
      <c r="E70" s="368">
        <v>141</v>
      </c>
      <c r="F70" s="379">
        <v>295</v>
      </c>
      <c r="G70" s="379">
        <v>154</v>
      </c>
      <c r="H70" s="368">
        <v>141</v>
      </c>
      <c r="I70" s="545" t="s">
        <v>506</v>
      </c>
      <c r="J70" s="545" t="s">
        <v>506</v>
      </c>
      <c r="K70" s="545" t="s">
        <v>506</v>
      </c>
      <c r="L70" s="378">
        <v>67</v>
      </c>
    </row>
    <row r="71" spans="1:12" s="101" customFormat="1" ht="27" customHeight="1">
      <c r="A71" s="116" t="s">
        <v>185</v>
      </c>
      <c r="B71" s="379">
        <v>501</v>
      </c>
      <c r="C71" s="379">
        <v>997</v>
      </c>
      <c r="D71" s="379">
        <v>500</v>
      </c>
      <c r="E71" s="368">
        <v>497</v>
      </c>
      <c r="F71" s="379">
        <v>997</v>
      </c>
      <c r="G71" s="379">
        <v>500</v>
      </c>
      <c r="H71" s="368">
        <v>497</v>
      </c>
      <c r="I71" s="545" t="s">
        <v>506</v>
      </c>
      <c r="J71" s="545" t="s">
        <v>506</v>
      </c>
      <c r="K71" s="545" t="s">
        <v>506</v>
      </c>
      <c r="L71" s="378">
        <v>200</v>
      </c>
    </row>
    <row r="72" spans="1:12" s="101" customFormat="1" ht="27" customHeight="1">
      <c r="A72" s="116" t="s">
        <v>186</v>
      </c>
      <c r="B72" s="379">
        <v>199</v>
      </c>
      <c r="C72" s="379">
        <v>369</v>
      </c>
      <c r="D72" s="379">
        <v>191</v>
      </c>
      <c r="E72" s="368">
        <v>178</v>
      </c>
      <c r="F72" s="379">
        <v>369</v>
      </c>
      <c r="G72" s="379">
        <v>191</v>
      </c>
      <c r="H72" s="368">
        <v>178</v>
      </c>
      <c r="I72" s="545" t="s">
        <v>506</v>
      </c>
      <c r="J72" s="545" t="s">
        <v>506</v>
      </c>
      <c r="K72" s="545" t="s">
        <v>506</v>
      </c>
      <c r="L72" s="378">
        <v>89</v>
      </c>
    </row>
    <row r="73" spans="1:12" s="101" customFormat="1" ht="27" customHeight="1">
      <c r="A73" s="116" t="s">
        <v>187</v>
      </c>
      <c r="B73" s="379">
        <v>118</v>
      </c>
      <c r="C73" s="379">
        <v>239</v>
      </c>
      <c r="D73" s="379">
        <v>129</v>
      </c>
      <c r="E73" s="368">
        <v>110</v>
      </c>
      <c r="F73" s="379">
        <v>239</v>
      </c>
      <c r="G73" s="379">
        <v>129</v>
      </c>
      <c r="H73" s="368">
        <v>110</v>
      </c>
      <c r="I73" s="545" t="s">
        <v>506</v>
      </c>
      <c r="J73" s="545" t="s">
        <v>506</v>
      </c>
      <c r="K73" s="545" t="s">
        <v>506</v>
      </c>
      <c r="L73" s="378">
        <v>69</v>
      </c>
    </row>
    <row r="74" spans="1:12" s="101" customFormat="1" ht="27" customHeight="1">
      <c r="A74" s="116" t="s">
        <v>188</v>
      </c>
      <c r="B74" s="379">
        <v>218</v>
      </c>
      <c r="C74" s="379">
        <v>426</v>
      </c>
      <c r="D74" s="379">
        <v>218</v>
      </c>
      <c r="E74" s="368">
        <v>208</v>
      </c>
      <c r="F74" s="379">
        <v>426</v>
      </c>
      <c r="G74" s="379">
        <v>218</v>
      </c>
      <c r="H74" s="368">
        <v>208</v>
      </c>
      <c r="I74" s="545" t="s">
        <v>506</v>
      </c>
      <c r="J74" s="545" t="s">
        <v>506</v>
      </c>
      <c r="K74" s="545" t="s">
        <v>506</v>
      </c>
      <c r="L74" s="378">
        <v>108</v>
      </c>
    </row>
    <row r="75" spans="1:12" s="101" customFormat="1" ht="27" customHeight="1">
      <c r="A75" s="116" t="s">
        <v>189</v>
      </c>
      <c r="B75" s="379">
        <v>656</v>
      </c>
      <c r="C75" s="379">
        <v>1655</v>
      </c>
      <c r="D75" s="379">
        <v>835</v>
      </c>
      <c r="E75" s="368">
        <v>820</v>
      </c>
      <c r="F75" s="379">
        <v>1655</v>
      </c>
      <c r="G75" s="379">
        <v>835</v>
      </c>
      <c r="H75" s="368">
        <v>820</v>
      </c>
      <c r="I75" s="545" t="s">
        <v>506</v>
      </c>
      <c r="J75" s="545" t="s">
        <v>506</v>
      </c>
      <c r="K75" s="545" t="s">
        <v>506</v>
      </c>
      <c r="L75" s="378">
        <v>131</v>
      </c>
    </row>
    <row r="76" spans="1:12" s="101" customFormat="1" ht="27" customHeight="1">
      <c r="A76" s="116" t="s">
        <v>190</v>
      </c>
      <c r="B76" s="379">
        <v>95</v>
      </c>
      <c r="C76" s="379">
        <v>172</v>
      </c>
      <c r="D76" s="379">
        <v>102</v>
      </c>
      <c r="E76" s="368">
        <v>70</v>
      </c>
      <c r="F76" s="379">
        <v>172</v>
      </c>
      <c r="G76" s="379">
        <v>102</v>
      </c>
      <c r="H76" s="368">
        <v>70</v>
      </c>
      <c r="I76" s="545" t="s">
        <v>506</v>
      </c>
      <c r="J76" s="545" t="s">
        <v>506</v>
      </c>
      <c r="K76" s="545" t="s">
        <v>506</v>
      </c>
      <c r="L76" s="378">
        <v>62</v>
      </c>
    </row>
    <row r="77" spans="1:12" s="101" customFormat="1" ht="27" customHeight="1">
      <c r="A77" s="116" t="s">
        <v>191</v>
      </c>
      <c r="B77" s="379">
        <v>180</v>
      </c>
      <c r="C77" s="379">
        <v>395</v>
      </c>
      <c r="D77" s="379">
        <v>198</v>
      </c>
      <c r="E77" s="368">
        <v>197</v>
      </c>
      <c r="F77" s="379">
        <v>395</v>
      </c>
      <c r="G77" s="379">
        <v>198</v>
      </c>
      <c r="H77" s="368">
        <v>197</v>
      </c>
      <c r="I77" s="545" t="s">
        <v>506</v>
      </c>
      <c r="J77" s="545" t="s">
        <v>506</v>
      </c>
      <c r="K77" s="545" t="s">
        <v>506</v>
      </c>
      <c r="L77" s="378">
        <v>95</v>
      </c>
    </row>
    <row r="78" spans="1:12" s="101" customFormat="1" ht="27" customHeight="1">
      <c r="A78" s="116" t="s">
        <v>192</v>
      </c>
      <c r="B78" s="379">
        <v>163</v>
      </c>
      <c r="C78" s="379">
        <v>305</v>
      </c>
      <c r="D78" s="379">
        <v>165</v>
      </c>
      <c r="E78" s="368">
        <v>140</v>
      </c>
      <c r="F78" s="379">
        <v>305</v>
      </c>
      <c r="G78" s="379">
        <v>165</v>
      </c>
      <c r="H78" s="368">
        <v>140</v>
      </c>
      <c r="I78" s="545" t="s">
        <v>506</v>
      </c>
      <c r="J78" s="545" t="s">
        <v>506</v>
      </c>
      <c r="K78" s="545" t="s">
        <v>506</v>
      </c>
      <c r="L78" s="378">
        <v>99</v>
      </c>
    </row>
    <row r="79" spans="1:12" s="101" customFormat="1" ht="27" customHeight="1">
      <c r="A79" s="116" t="s">
        <v>193</v>
      </c>
      <c r="B79" s="379">
        <v>116</v>
      </c>
      <c r="C79" s="379">
        <v>201</v>
      </c>
      <c r="D79" s="379">
        <v>112</v>
      </c>
      <c r="E79" s="368">
        <v>89</v>
      </c>
      <c r="F79" s="379">
        <v>201</v>
      </c>
      <c r="G79" s="379">
        <v>112</v>
      </c>
      <c r="H79" s="368">
        <v>89</v>
      </c>
      <c r="I79" s="545" t="s">
        <v>506</v>
      </c>
      <c r="J79" s="545" t="s">
        <v>506</v>
      </c>
      <c r="K79" s="545" t="s">
        <v>506</v>
      </c>
      <c r="L79" s="378">
        <v>66</v>
      </c>
    </row>
    <row r="80" spans="1:12" s="101" customFormat="1" ht="27" customHeight="1">
      <c r="A80" s="116" t="s">
        <v>194</v>
      </c>
      <c r="B80" s="379">
        <v>139</v>
      </c>
      <c r="C80" s="379">
        <v>258</v>
      </c>
      <c r="D80" s="379">
        <v>145</v>
      </c>
      <c r="E80" s="368">
        <v>113</v>
      </c>
      <c r="F80" s="379">
        <v>258</v>
      </c>
      <c r="G80" s="379">
        <v>145</v>
      </c>
      <c r="H80" s="368">
        <v>113</v>
      </c>
      <c r="I80" s="545" t="s">
        <v>506</v>
      </c>
      <c r="J80" s="545" t="s">
        <v>506</v>
      </c>
      <c r="K80" s="545" t="s">
        <v>506</v>
      </c>
      <c r="L80" s="378">
        <v>89</v>
      </c>
    </row>
    <row r="81" spans="1:12" s="101" customFormat="1" ht="27" customHeight="1">
      <c r="A81" s="116" t="s">
        <v>195</v>
      </c>
      <c r="B81" s="379">
        <v>145</v>
      </c>
      <c r="C81" s="379">
        <v>239</v>
      </c>
      <c r="D81" s="379">
        <v>147</v>
      </c>
      <c r="E81" s="368">
        <v>92</v>
      </c>
      <c r="F81" s="379">
        <v>239</v>
      </c>
      <c r="G81" s="379">
        <v>147</v>
      </c>
      <c r="H81" s="368">
        <v>92</v>
      </c>
      <c r="I81" s="545" t="s">
        <v>506</v>
      </c>
      <c r="J81" s="545" t="s">
        <v>506</v>
      </c>
      <c r="K81" s="545" t="s">
        <v>506</v>
      </c>
      <c r="L81" s="378">
        <v>60</v>
      </c>
    </row>
    <row r="82" spans="1:12" s="101" customFormat="1" ht="27" customHeight="1">
      <c r="A82" s="116" t="s">
        <v>196</v>
      </c>
      <c r="B82" s="379">
        <v>154</v>
      </c>
      <c r="C82" s="379">
        <v>270</v>
      </c>
      <c r="D82" s="379">
        <v>152</v>
      </c>
      <c r="E82" s="368">
        <v>118</v>
      </c>
      <c r="F82" s="379">
        <v>270</v>
      </c>
      <c r="G82" s="379">
        <v>152</v>
      </c>
      <c r="H82" s="368">
        <v>118</v>
      </c>
      <c r="I82" s="545" t="s">
        <v>506</v>
      </c>
      <c r="J82" s="545" t="s">
        <v>506</v>
      </c>
      <c r="K82" s="545" t="s">
        <v>506</v>
      </c>
      <c r="L82" s="378">
        <v>88</v>
      </c>
    </row>
    <row r="83" spans="1:12" s="101" customFormat="1" ht="27" customHeight="1">
      <c r="A83" s="116" t="s">
        <v>197</v>
      </c>
      <c r="B83" s="379">
        <v>83</v>
      </c>
      <c r="C83" s="379">
        <v>126</v>
      </c>
      <c r="D83" s="379">
        <v>65</v>
      </c>
      <c r="E83" s="368">
        <v>61</v>
      </c>
      <c r="F83" s="379">
        <v>126</v>
      </c>
      <c r="G83" s="379">
        <v>65</v>
      </c>
      <c r="H83" s="368">
        <v>61</v>
      </c>
      <c r="I83" s="545" t="s">
        <v>506</v>
      </c>
      <c r="J83" s="545" t="s">
        <v>506</v>
      </c>
      <c r="K83" s="545" t="s">
        <v>506</v>
      </c>
      <c r="L83" s="378">
        <v>51</v>
      </c>
    </row>
    <row r="84" spans="1:12" s="101" customFormat="1" ht="27" customHeight="1">
      <c r="A84" s="116" t="s">
        <v>198</v>
      </c>
      <c r="B84" s="380">
        <v>135</v>
      </c>
      <c r="C84" s="379">
        <v>257</v>
      </c>
      <c r="D84" s="381">
        <v>136</v>
      </c>
      <c r="E84" s="368">
        <v>121</v>
      </c>
      <c r="F84" s="379">
        <v>257</v>
      </c>
      <c r="G84" s="381">
        <v>136</v>
      </c>
      <c r="H84" s="368">
        <v>121</v>
      </c>
      <c r="I84" s="545" t="s">
        <v>506</v>
      </c>
      <c r="J84" s="545" t="s">
        <v>506</v>
      </c>
      <c r="K84" s="545" t="s">
        <v>506</v>
      </c>
      <c r="L84" s="378">
        <v>78</v>
      </c>
    </row>
    <row r="85" spans="1:12" s="101" customFormat="1" ht="27" customHeight="1">
      <c r="A85" s="116" t="s">
        <v>199</v>
      </c>
      <c r="B85" s="382">
        <v>378</v>
      </c>
      <c r="C85" s="379">
        <v>604</v>
      </c>
      <c r="D85" s="383">
        <v>362</v>
      </c>
      <c r="E85" s="368">
        <v>242</v>
      </c>
      <c r="F85" s="379">
        <v>604</v>
      </c>
      <c r="G85" s="383">
        <v>362</v>
      </c>
      <c r="H85" s="368">
        <v>242</v>
      </c>
      <c r="I85" s="545" t="s">
        <v>506</v>
      </c>
      <c r="J85" s="545" t="s">
        <v>506</v>
      </c>
      <c r="K85" s="545" t="s">
        <v>506</v>
      </c>
      <c r="L85" s="383">
        <v>143</v>
      </c>
    </row>
    <row r="86" spans="1:12" s="101" customFormat="1" ht="27" customHeight="1">
      <c r="A86" s="116" t="s">
        <v>200</v>
      </c>
      <c r="B86" s="370">
        <v>238</v>
      </c>
      <c r="C86" s="379">
        <v>410</v>
      </c>
      <c r="D86" s="370">
        <v>235</v>
      </c>
      <c r="E86" s="368">
        <v>175</v>
      </c>
      <c r="F86" s="379">
        <v>410</v>
      </c>
      <c r="G86" s="370">
        <v>235</v>
      </c>
      <c r="H86" s="368">
        <v>175</v>
      </c>
      <c r="I86" s="545" t="s">
        <v>506</v>
      </c>
      <c r="J86" s="545" t="s">
        <v>506</v>
      </c>
      <c r="K86" s="545" t="s">
        <v>506</v>
      </c>
      <c r="L86" s="384">
        <v>120</v>
      </c>
    </row>
    <row r="87" spans="1:12" s="2" customFormat="1" ht="4.5" customHeight="1">
      <c r="A87" s="206"/>
      <c r="B87" s="209"/>
      <c r="C87" s="209"/>
      <c r="D87" s="209"/>
      <c r="E87" s="209"/>
      <c r="F87" s="209"/>
      <c r="G87" s="209"/>
      <c r="H87" s="209"/>
      <c r="I87" s="34"/>
      <c r="J87" s="210"/>
      <c r="K87" s="210"/>
      <c r="L87" s="65"/>
    </row>
    <row r="88" spans="1:12" s="113" customFormat="1" ht="15" customHeight="1">
      <c r="A88" s="213" t="s">
        <v>245</v>
      </c>
      <c r="B88" s="214"/>
      <c r="C88" s="115"/>
      <c r="D88" s="115"/>
      <c r="E88" s="115"/>
      <c r="F88" s="115"/>
      <c r="G88" s="211"/>
      <c r="H88" s="211"/>
      <c r="I88" s="115"/>
      <c r="J88" s="211"/>
      <c r="K88" s="211"/>
      <c r="L88" s="114"/>
    </row>
    <row r="89" spans="1:11" s="113" customFormat="1" ht="15" customHeight="1">
      <c r="A89" s="117" t="s">
        <v>244</v>
      </c>
      <c r="B89" s="115"/>
      <c r="C89" s="115"/>
      <c r="D89" s="115"/>
      <c r="E89" s="115"/>
      <c r="F89" s="115"/>
      <c r="G89" s="211"/>
      <c r="H89" s="211"/>
      <c r="I89" s="115"/>
      <c r="J89" s="211"/>
      <c r="K89" s="211"/>
    </row>
    <row r="90" spans="1:12" s="27" customFormat="1" ht="18.75" customHeight="1">
      <c r="A90" s="83"/>
      <c r="B90" s="82"/>
      <c r="C90" s="80"/>
      <c r="D90" s="80"/>
      <c r="E90" s="80"/>
      <c r="F90" s="80"/>
      <c r="G90" s="81"/>
      <c r="H90" s="81"/>
      <c r="I90" s="80"/>
      <c r="J90" s="81"/>
      <c r="K90" s="81"/>
      <c r="L90" s="84"/>
    </row>
    <row r="91" spans="1:12" s="37" customFormat="1" ht="24.75" customHeight="1">
      <c r="A91" s="556" t="s">
        <v>459</v>
      </c>
      <c r="B91" s="556"/>
      <c r="C91" s="556"/>
      <c r="D91" s="556"/>
      <c r="E91" s="556"/>
      <c r="F91" s="556"/>
      <c r="G91" s="556"/>
      <c r="H91" s="556"/>
      <c r="I91" s="556"/>
      <c r="J91" s="556"/>
      <c r="K91" s="556"/>
      <c r="L91" s="556"/>
    </row>
    <row r="92" spans="1:12" ht="24.75" customHeight="1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s="2" customFormat="1" ht="15" customHeight="1" thickBot="1">
      <c r="A93" s="560" t="s">
        <v>129</v>
      </c>
      <c r="B93" s="560"/>
      <c r="C93" s="560"/>
      <c r="D93" s="560"/>
      <c r="E93" s="560"/>
      <c r="F93" s="560"/>
      <c r="G93" s="560"/>
      <c r="H93" s="560"/>
      <c r="I93" s="560"/>
      <c r="J93" s="560"/>
      <c r="K93" s="560"/>
      <c r="L93" s="560"/>
    </row>
    <row r="94" spans="1:12" s="2" customFormat="1" ht="22.5" customHeight="1">
      <c r="A94" s="21"/>
      <c r="B94" s="197" t="s">
        <v>130</v>
      </c>
      <c r="C94" s="197"/>
      <c r="D94" s="197"/>
      <c r="E94" s="198"/>
      <c r="F94" s="197" t="s">
        <v>220</v>
      </c>
      <c r="G94" s="197"/>
      <c r="H94" s="198"/>
      <c r="I94" s="197" t="s">
        <v>203</v>
      </c>
      <c r="J94" s="197"/>
      <c r="K94" s="197"/>
      <c r="L94" s="199" t="s">
        <v>82</v>
      </c>
    </row>
    <row r="95" spans="1:12" s="2" customFormat="1" ht="22.5" customHeight="1">
      <c r="A95" s="554" t="s">
        <v>436</v>
      </c>
      <c r="B95" s="116" t="s">
        <v>221</v>
      </c>
      <c r="C95" s="200" t="s">
        <v>133</v>
      </c>
      <c r="D95" s="201"/>
      <c r="E95" s="202"/>
      <c r="F95" s="200" t="s">
        <v>133</v>
      </c>
      <c r="G95" s="201"/>
      <c r="H95" s="202"/>
      <c r="I95" s="200" t="s">
        <v>133</v>
      </c>
      <c r="J95" s="201"/>
      <c r="K95" s="200"/>
      <c r="L95" s="203" t="s">
        <v>118</v>
      </c>
    </row>
    <row r="96" spans="1:12" s="2" customFormat="1" ht="22.5" customHeight="1">
      <c r="A96" s="555"/>
      <c r="B96" s="116" t="s">
        <v>51</v>
      </c>
      <c r="C96" s="200"/>
      <c r="D96" s="204" t="s">
        <v>84</v>
      </c>
      <c r="E96" s="205" t="s">
        <v>85</v>
      </c>
      <c r="F96" s="200"/>
      <c r="G96" s="204" t="s">
        <v>84</v>
      </c>
      <c r="H96" s="205" t="s">
        <v>85</v>
      </c>
      <c r="I96" s="200"/>
      <c r="J96" s="204" t="s">
        <v>84</v>
      </c>
      <c r="K96" s="212" t="s">
        <v>85</v>
      </c>
      <c r="L96" s="203" t="s">
        <v>49</v>
      </c>
    </row>
    <row r="97" spans="1:12" s="2" customFormat="1" ht="22.5" customHeight="1">
      <c r="A97" s="206"/>
      <c r="B97" s="206" t="s">
        <v>2</v>
      </c>
      <c r="C97" s="206"/>
      <c r="D97" s="206" t="s">
        <v>4</v>
      </c>
      <c r="E97" s="206" t="s">
        <v>5</v>
      </c>
      <c r="F97" s="206"/>
      <c r="G97" s="206" t="s">
        <v>4</v>
      </c>
      <c r="H97" s="206" t="s">
        <v>5</v>
      </c>
      <c r="I97" s="206"/>
      <c r="J97" s="206" t="s">
        <v>4</v>
      </c>
      <c r="K97" s="206" t="s">
        <v>5</v>
      </c>
      <c r="L97" s="208" t="s">
        <v>50</v>
      </c>
    </row>
    <row r="98" spans="1:12" s="100" customFormat="1" ht="45" customHeight="1">
      <c r="A98" s="216" t="s">
        <v>204</v>
      </c>
      <c r="B98" s="369">
        <v>2599</v>
      </c>
      <c r="C98" s="369">
        <v>4977</v>
      </c>
      <c r="D98" s="369">
        <v>2701</v>
      </c>
      <c r="E98" s="369">
        <v>2276</v>
      </c>
      <c r="F98" s="369">
        <v>4977</v>
      </c>
      <c r="G98" s="369">
        <v>2701</v>
      </c>
      <c r="H98" s="369">
        <v>2276</v>
      </c>
      <c r="I98" s="369">
        <v>52</v>
      </c>
      <c r="J98" s="369">
        <v>20</v>
      </c>
      <c r="K98" s="369">
        <v>32</v>
      </c>
      <c r="L98" s="369">
        <v>1113</v>
      </c>
    </row>
    <row r="99" spans="1:12" s="101" customFormat="1" ht="31.5" customHeight="1">
      <c r="A99" s="116" t="s">
        <v>205</v>
      </c>
      <c r="B99" s="385">
        <v>153</v>
      </c>
      <c r="C99" s="367">
        <v>298</v>
      </c>
      <c r="D99" s="385">
        <v>143</v>
      </c>
      <c r="E99" s="385">
        <v>155</v>
      </c>
      <c r="F99" s="367">
        <v>298</v>
      </c>
      <c r="G99" s="385">
        <v>143</v>
      </c>
      <c r="H99" s="385">
        <v>155</v>
      </c>
      <c r="I99" s="545" t="s">
        <v>506</v>
      </c>
      <c r="J99" s="545" t="s">
        <v>506</v>
      </c>
      <c r="K99" s="545" t="s">
        <v>506</v>
      </c>
      <c r="L99" s="373">
        <v>104</v>
      </c>
    </row>
    <row r="100" spans="1:12" s="101" customFormat="1" ht="31.5" customHeight="1">
      <c r="A100" s="116" t="s">
        <v>206</v>
      </c>
      <c r="B100" s="385">
        <v>198</v>
      </c>
      <c r="C100" s="367">
        <v>366</v>
      </c>
      <c r="D100" s="385">
        <v>192</v>
      </c>
      <c r="E100" s="385">
        <v>174</v>
      </c>
      <c r="F100" s="367">
        <v>366</v>
      </c>
      <c r="G100" s="385">
        <v>192</v>
      </c>
      <c r="H100" s="385">
        <v>174</v>
      </c>
      <c r="I100" s="545" t="s">
        <v>506</v>
      </c>
      <c r="J100" s="545" t="s">
        <v>506</v>
      </c>
      <c r="K100" s="545" t="s">
        <v>506</v>
      </c>
      <c r="L100" s="373">
        <v>89</v>
      </c>
    </row>
    <row r="101" spans="1:12" s="101" customFormat="1" ht="31.5" customHeight="1">
      <c r="A101" s="116" t="s">
        <v>207</v>
      </c>
      <c r="B101" s="385">
        <v>136</v>
      </c>
      <c r="C101" s="367">
        <v>321</v>
      </c>
      <c r="D101" s="385">
        <v>165</v>
      </c>
      <c r="E101" s="385">
        <v>156</v>
      </c>
      <c r="F101" s="367">
        <v>321</v>
      </c>
      <c r="G101" s="385">
        <v>165</v>
      </c>
      <c r="H101" s="385">
        <v>156</v>
      </c>
      <c r="I101" s="545" t="s">
        <v>506</v>
      </c>
      <c r="J101" s="545" t="s">
        <v>506</v>
      </c>
      <c r="K101" s="545" t="s">
        <v>506</v>
      </c>
      <c r="L101" s="375">
        <v>69</v>
      </c>
    </row>
    <row r="102" spans="1:12" s="101" customFormat="1" ht="31.5" customHeight="1">
      <c r="A102" s="116" t="s">
        <v>208</v>
      </c>
      <c r="B102" s="385">
        <v>57</v>
      </c>
      <c r="C102" s="367">
        <v>103</v>
      </c>
      <c r="D102" s="385">
        <v>55</v>
      </c>
      <c r="E102" s="385">
        <v>48</v>
      </c>
      <c r="F102" s="367">
        <v>103</v>
      </c>
      <c r="G102" s="385">
        <v>55</v>
      </c>
      <c r="H102" s="385">
        <v>48</v>
      </c>
      <c r="I102" s="545" t="s">
        <v>506</v>
      </c>
      <c r="J102" s="545" t="s">
        <v>506</v>
      </c>
      <c r="K102" s="545" t="s">
        <v>506</v>
      </c>
      <c r="L102" s="375">
        <v>37</v>
      </c>
    </row>
    <row r="103" spans="1:12" s="101" customFormat="1" ht="31.5" customHeight="1">
      <c r="A103" s="116" t="s">
        <v>209</v>
      </c>
      <c r="B103" s="385">
        <v>833</v>
      </c>
      <c r="C103" s="367">
        <v>1775</v>
      </c>
      <c r="D103" s="385">
        <v>1016</v>
      </c>
      <c r="E103" s="385">
        <v>759</v>
      </c>
      <c r="F103" s="367">
        <v>1775</v>
      </c>
      <c r="G103" s="385">
        <v>1016</v>
      </c>
      <c r="H103" s="385">
        <v>759</v>
      </c>
      <c r="I103" s="545" t="s">
        <v>506</v>
      </c>
      <c r="J103" s="545" t="s">
        <v>506</v>
      </c>
      <c r="K103" s="545" t="s">
        <v>506</v>
      </c>
      <c r="L103" s="375">
        <v>138</v>
      </c>
    </row>
    <row r="104" spans="1:12" s="101" customFormat="1" ht="31.5" customHeight="1">
      <c r="A104" s="116" t="s">
        <v>210</v>
      </c>
      <c r="B104" s="385">
        <v>84</v>
      </c>
      <c r="C104" s="367">
        <v>164</v>
      </c>
      <c r="D104" s="385">
        <v>87</v>
      </c>
      <c r="E104" s="385">
        <v>77</v>
      </c>
      <c r="F104" s="367">
        <v>164</v>
      </c>
      <c r="G104" s="385">
        <v>87</v>
      </c>
      <c r="H104" s="385">
        <v>77</v>
      </c>
      <c r="I104" s="545" t="s">
        <v>506</v>
      </c>
      <c r="J104" s="545" t="s">
        <v>506</v>
      </c>
      <c r="K104" s="545" t="s">
        <v>506</v>
      </c>
      <c r="L104" s="375">
        <v>70</v>
      </c>
    </row>
    <row r="105" spans="1:12" s="101" customFormat="1" ht="31.5" customHeight="1">
      <c r="A105" s="116" t="s">
        <v>213</v>
      </c>
      <c r="B105" s="385">
        <v>130</v>
      </c>
      <c r="C105" s="367">
        <v>263</v>
      </c>
      <c r="D105" s="385">
        <v>133</v>
      </c>
      <c r="E105" s="385">
        <v>130</v>
      </c>
      <c r="F105" s="367">
        <v>263</v>
      </c>
      <c r="G105" s="385">
        <v>133</v>
      </c>
      <c r="H105" s="385">
        <v>130</v>
      </c>
      <c r="I105" s="545" t="s">
        <v>506</v>
      </c>
      <c r="J105" s="545" t="s">
        <v>506</v>
      </c>
      <c r="K105" s="545" t="s">
        <v>506</v>
      </c>
      <c r="L105" s="375">
        <v>90</v>
      </c>
    </row>
    <row r="106" spans="1:12" s="101" customFormat="1" ht="31.5" customHeight="1">
      <c r="A106" s="116" t="s">
        <v>214</v>
      </c>
      <c r="B106" s="385">
        <v>97</v>
      </c>
      <c r="C106" s="367">
        <v>157</v>
      </c>
      <c r="D106" s="385">
        <v>86</v>
      </c>
      <c r="E106" s="385">
        <v>71</v>
      </c>
      <c r="F106" s="367">
        <v>157</v>
      </c>
      <c r="G106" s="385">
        <v>86</v>
      </c>
      <c r="H106" s="385">
        <v>71</v>
      </c>
      <c r="I106" s="545" t="s">
        <v>506</v>
      </c>
      <c r="J106" s="545" t="s">
        <v>506</v>
      </c>
      <c r="K106" s="545" t="s">
        <v>506</v>
      </c>
      <c r="L106" s="375">
        <v>48</v>
      </c>
    </row>
    <row r="107" spans="1:12" s="101" customFormat="1" ht="31.5" customHeight="1">
      <c r="A107" s="116" t="s">
        <v>211</v>
      </c>
      <c r="B107" s="385">
        <v>173</v>
      </c>
      <c r="C107" s="367">
        <v>326</v>
      </c>
      <c r="D107" s="385">
        <v>163</v>
      </c>
      <c r="E107" s="385">
        <v>163</v>
      </c>
      <c r="F107" s="367">
        <v>326</v>
      </c>
      <c r="G107" s="385">
        <v>163</v>
      </c>
      <c r="H107" s="385">
        <v>163</v>
      </c>
      <c r="I107" s="545" t="s">
        <v>506</v>
      </c>
      <c r="J107" s="545" t="s">
        <v>506</v>
      </c>
      <c r="K107" s="545" t="s">
        <v>506</v>
      </c>
      <c r="L107" s="375">
        <v>120</v>
      </c>
    </row>
    <row r="108" spans="1:12" s="101" customFormat="1" ht="31.5" customHeight="1">
      <c r="A108" s="116" t="s">
        <v>212</v>
      </c>
      <c r="B108" s="385">
        <v>87</v>
      </c>
      <c r="C108" s="367">
        <v>146</v>
      </c>
      <c r="D108" s="385">
        <v>78</v>
      </c>
      <c r="E108" s="385">
        <v>68</v>
      </c>
      <c r="F108" s="367">
        <v>146</v>
      </c>
      <c r="G108" s="385">
        <v>78</v>
      </c>
      <c r="H108" s="385">
        <v>68</v>
      </c>
      <c r="I108" s="545" t="s">
        <v>506</v>
      </c>
      <c r="J108" s="545" t="s">
        <v>506</v>
      </c>
      <c r="K108" s="545" t="s">
        <v>506</v>
      </c>
      <c r="L108" s="375">
        <v>58</v>
      </c>
    </row>
    <row r="109" spans="1:12" s="101" customFormat="1" ht="31.5" customHeight="1">
      <c r="A109" s="116" t="s">
        <v>215</v>
      </c>
      <c r="B109" s="385">
        <v>66</v>
      </c>
      <c r="C109" s="367">
        <v>118</v>
      </c>
      <c r="D109" s="385">
        <v>64</v>
      </c>
      <c r="E109" s="385">
        <v>54</v>
      </c>
      <c r="F109" s="367">
        <v>118</v>
      </c>
      <c r="G109" s="385">
        <v>64</v>
      </c>
      <c r="H109" s="385">
        <v>54</v>
      </c>
      <c r="I109" s="545" t="s">
        <v>506</v>
      </c>
      <c r="J109" s="545" t="s">
        <v>506</v>
      </c>
      <c r="K109" s="545" t="s">
        <v>506</v>
      </c>
      <c r="L109" s="375">
        <v>48</v>
      </c>
    </row>
    <row r="110" spans="1:12" s="101" customFormat="1" ht="31.5" customHeight="1">
      <c r="A110" s="116" t="s">
        <v>216</v>
      </c>
      <c r="B110" s="385">
        <v>199</v>
      </c>
      <c r="C110" s="367">
        <v>273</v>
      </c>
      <c r="D110" s="385">
        <v>146</v>
      </c>
      <c r="E110" s="385">
        <v>127</v>
      </c>
      <c r="F110" s="367">
        <v>273</v>
      </c>
      <c r="G110" s="385">
        <v>146</v>
      </c>
      <c r="H110" s="385">
        <v>127</v>
      </c>
      <c r="I110" s="545" t="s">
        <v>506</v>
      </c>
      <c r="J110" s="545" t="s">
        <v>506</v>
      </c>
      <c r="K110" s="545" t="s">
        <v>506</v>
      </c>
      <c r="L110" s="375">
        <v>43</v>
      </c>
    </row>
    <row r="111" spans="1:12" s="101" customFormat="1" ht="31.5" customHeight="1">
      <c r="A111" s="116" t="s">
        <v>217</v>
      </c>
      <c r="B111" s="385">
        <v>111</v>
      </c>
      <c r="C111" s="367">
        <v>222</v>
      </c>
      <c r="D111" s="385">
        <v>119</v>
      </c>
      <c r="E111" s="385">
        <v>103</v>
      </c>
      <c r="F111" s="367">
        <v>222</v>
      </c>
      <c r="G111" s="385">
        <v>119</v>
      </c>
      <c r="H111" s="385">
        <v>103</v>
      </c>
      <c r="I111" s="545" t="s">
        <v>506</v>
      </c>
      <c r="J111" s="545" t="s">
        <v>506</v>
      </c>
      <c r="K111" s="545" t="s">
        <v>506</v>
      </c>
      <c r="L111" s="375">
        <v>60</v>
      </c>
    </row>
    <row r="112" spans="1:12" s="101" customFormat="1" ht="31.5" customHeight="1">
      <c r="A112" s="116" t="s">
        <v>218</v>
      </c>
      <c r="B112" s="385">
        <v>154</v>
      </c>
      <c r="C112" s="367">
        <v>246</v>
      </c>
      <c r="D112" s="385">
        <v>138</v>
      </c>
      <c r="E112" s="385">
        <v>108</v>
      </c>
      <c r="F112" s="367">
        <v>246</v>
      </c>
      <c r="G112" s="385">
        <v>138</v>
      </c>
      <c r="H112" s="385">
        <v>108</v>
      </c>
      <c r="I112" s="545" t="s">
        <v>506</v>
      </c>
      <c r="J112" s="545" t="s">
        <v>506</v>
      </c>
      <c r="K112" s="545" t="s">
        <v>506</v>
      </c>
      <c r="L112" s="375">
        <v>81</v>
      </c>
    </row>
    <row r="113" spans="1:12" s="101" customFormat="1" ht="31.5" customHeight="1">
      <c r="A113" s="116" t="s">
        <v>219</v>
      </c>
      <c r="B113" s="385">
        <v>121</v>
      </c>
      <c r="C113" s="367">
        <v>199</v>
      </c>
      <c r="D113" s="385">
        <v>116</v>
      </c>
      <c r="E113" s="385">
        <v>83</v>
      </c>
      <c r="F113" s="367">
        <v>199</v>
      </c>
      <c r="G113" s="385">
        <v>116</v>
      </c>
      <c r="H113" s="385">
        <v>83</v>
      </c>
      <c r="I113" s="545" t="s">
        <v>506</v>
      </c>
      <c r="J113" s="545" t="s">
        <v>506</v>
      </c>
      <c r="K113" s="545" t="s">
        <v>506</v>
      </c>
      <c r="L113" s="373">
        <v>58</v>
      </c>
    </row>
    <row r="114" spans="1:12" s="2" customFormat="1" ht="9" customHeight="1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2"/>
    </row>
    <row r="115" spans="1:12" s="113" customFormat="1" ht="15" customHeight="1">
      <c r="A115" s="213" t="s">
        <v>202</v>
      </c>
      <c r="B115" s="214"/>
      <c r="C115" s="115"/>
      <c r="D115" s="115"/>
      <c r="E115" s="115"/>
      <c r="F115" s="115"/>
      <c r="G115" s="211"/>
      <c r="H115" s="211"/>
      <c r="I115" s="115"/>
      <c r="J115" s="211"/>
      <c r="K115" s="211"/>
      <c r="L115" s="114"/>
    </row>
    <row r="116" spans="1:11" s="113" customFormat="1" ht="15" customHeight="1">
      <c r="A116" s="117" t="s">
        <v>243</v>
      </c>
      <c r="B116" s="115"/>
      <c r="C116" s="115"/>
      <c r="D116" s="115"/>
      <c r="E116" s="115"/>
      <c r="F116" s="115"/>
      <c r="G116" s="211"/>
      <c r="H116" s="211"/>
      <c r="I116" s="115"/>
      <c r="J116" s="211"/>
      <c r="K116" s="211"/>
    </row>
    <row r="117" spans="1:12" s="27" customFormat="1" ht="18.75" customHeight="1">
      <c r="A117" s="20"/>
      <c r="B117" s="16"/>
      <c r="C117" s="17"/>
      <c r="D117" s="17"/>
      <c r="E117" s="17"/>
      <c r="F117" s="17"/>
      <c r="G117" s="18"/>
      <c r="H117" s="18"/>
      <c r="I117" s="17"/>
      <c r="J117" s="18"/>
      <c r="K117" s="18"/>
      <c r="L117" s="72"/>
    </row>
    <row r="118" spans="1:12" s="310" customFormat="1" ht="24.75" customHeight="1">
      <c r="A118" s="308" t="s">
        <v>458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</row>
    <row r="119" spans="1:12" ht="24.75" customHeight="1">
      <c r="A119" s="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s="29" customFormat="1" ht="15" customHeight="1" thickBot="1">
      <c r="A120" s="557" t="s">
        <v>201</v>
      </c>
      <c r="B120" s="557"/>
      <c r="C120" s="557"/>
      <c r="D120" s="557"/>
      <c r="E120" s="557"/>
      <c r="F120" s="557"/>
      <c r="G120" s="557"/>
      <c r="H120" s="557"/>
      <c r="I120" s="557"/>
      <c r="J120" s="557"/>
      <c r="K120" s="557"/>
      <c r="L120" s="557"/>
    </row>
    <row r="121" spans="1:12" s="2" customFormat="1" ht="22.5" customHeight="1">
      <c r="A121" s="21"/>
      <c r="B121" s="197" t="s">
        <v>130</v>
      </c>
      <c r="C121" s="197"/>
      <c r="D121" s="197"/>
      <c r="E121" s="198"/>
      <c r="F121" s="197" t="s">
        <v>131</v>
      </c>
      <c r="G121" s="197"/>
      <c r="H121" s="198"/>
      <c r="I121" s="197" t="s">
        <v>132</v>
      </c>
      <c r="J121" s="197"/>
      <c r="K121" s="197"/>
      <c r="L121" s="199" t="s">
        <v>82</v>
      </c>
    </row>
    <row r="122" spans="1:12" s="2" customFormat="1" ht="22.5" customHeight="1">
      <c r="A122" s="554" t="s">
        <v>436</v>
      </c>
      <c r="B122" s="116" t="s">
        <v>222</v>
      </c>
      <c r="C122" s="200" t="s">
        <v>133</v>
      </c>
      <c r="D122" s="201"/>
      <c r="E122" s="202"/>
      <c r="F122" s="200" t="s">
        <v>133</v>
      </c>
      <c r="G122" s="201"/>
      <c r="H122" s="202"/>
      <c r="I122" s="200" t="s">
        <v>133</v>
      </c>
      <c r="J122" s="201"/>
      <c r="K122" s="200"/>
      <c r="L122" s="203" t="s">
        <v>223</v>
      </c>
    </row>
    <row r="123" spans="1:12" s="2" customFormat="1" ht="22.5" customHeight="1">
      <c r="A123" s="555"/>
      <c r="B123" s="116" t="s">
        <v>51</v>
      </c>
      <c r="C123" s="200"/>
      <c r="D123" s="204" t="s">
        <v>84</v>
      </c>
      <c r="E123" s="205" t="s">
        <v>85</v>
      </c>
      <c r="F123" s="200"/>
      <c r="G123" s="204" t="s">
        <v>84</v>
      </c>
      <c r="H123" s="205" t="s">
        <v>85</v>
      </c>
      <c r="I123" s="200"/>
      <c r="J123" s="204" t="s">
        <v>84</v>
      </c>
      <c r="K123" s="212" t="s">
        <v>85</v>
      </c>
      <c r="L123" s="203" t="s">
        <v>49</v>
      </c>
    </row>
    <row r="124" spans="1:12" s="2" customFormat="1" ht="22.5" customHeight="1">
      <c r="A124" s="206"/>
      <c r="B124" s="206" t="s">
        <v>2</v>
      </c>
      <c r="C124" s="206"/>
      <c r="D124" s="206" t="s">
        <v>4</v>
      </c>
      <c r="E124" s="206" t="s">
        <v>5</v>
      </c>
      <c r="F124" s="206"/>
      <c r="G124" s="206" t="s">
        <v>4</v>
      </c>
      <c r="H124" s="206" t="s">
        <v>5</v>
      </c>
      <c r="I124" s="206"/>
      <c r="J124" s="206" t="s">
        <v>4</v>
      </c>
      <c r="K124" s="206" t="s">
        <v>5</v>
      </c>
      <c r="L124" s="208" t="s">
        <v>50</v>
      </c>
    </row>
    <row r="125" spans="1:12" s="100" customFormat="1" ht="45" customHeight="1">
      <c r="A125" s="216" t="s">
        <v>224</v>
      </c>
      <c r="B125" s="386">
        <v>1464</v>
      </c>
      <c r="C125" s="369">
        <v>2567</v>
      </c>
      <c r="D125" s="369">
        <v>1556</v>
      </c>
      <c r="E125" s="369">
        <v>1011</v>
      </c>
      <c r="F125" s="386">
        <v>2567</v>
      </c>
      <c r="G125" s="386">
        <v>1556</v>
      </c>
      <c r="H125" s="386">
        <v>1011</v>
      </c>
      <c r="I125" s="369">
        <v>21</v>
      </c>
      <c r="J125" s="369">
        <v>5</v>
      </c>
      <c r="K125" s="369">
        <v>16</v>
      </c>
      <c r="L125" s="386">
        <v>547</v>
      </c>
    </row>
    <row r="126" spans="1:12" s="101" customFormat="1" ht="24.75" customHeight="1">
      <c r="A126" s="116" t="s">
        <v>225</v>
      </c>
      <c r="B126" s="382">
        <v>95</v>
      </c>
      <c r="C126" s="370">
        <v>171</v>
      </c>
      <c r="D126" s="370">
        <v>86</v>
      </c>
      <c r="E126" s="370">
        <v>85</v>
      </c>
      <c r="F126" s="370">
        <v>171</v>
      </c>
      <c r="G126" s="370">
        <v>86</v>
      </c>
      <c r="H126" s="370">
        <v>85</v>
      </c>
      <c r="I126" s="545" t="s">
        <v>506</v>
      </c>
      <c r="J126" s="545" t="s">
        <v>506</v>
      </c>
      <c r="K126" s="545" t="s">
        <v>506</v>
      </c>
      <c r="L126" s="370">
        <v>78</v>
      </c>
    </row>
    <row r="127" spans="1:12" s="101" customFormat="1" ht="24.75" customHeight="1">
      <c r="A127" s="116" t="s">
        <v>226</v>
      </c>
      <c r="B127" s="382">
        <v>157</v>
      </c>
      <c r="C127" s="370">
        <v>285</v>
      </c>
      <c r="D127" s="370">
        <v>143</v>
      </c>
      <c r="E127" s="370">
        <v>142</v>
      </c>
      <c r="F127" s="370">
        <v>285</v>
      </c>
      <c r="G127" s="370">
        <v>143</v>
      </c>
      <c r="H127" s="370">
        <v>142</v>
      </c>
      <c r="I127" s="545" t="s">
        <v>506</v>
      </c>
      <c r="J127" s="545" t="s">
        <v>506</v>
      </c>
      <c r="K127" s="545" t="s">
        <v>506</v>
      </c>
      <c r="L127" s="370">
        <v>87</v>
      </c>
    </row>
    <row r="128" spans="1:12" s="101" customFormat="1" ht="24.75" customHeight="1">
      <c r="A128" s="116" t="s">
        <v>227</v>
      </c>
      <c r="B128" s="382">
        <v>199</v>
      </c>
      <c r="C128" s="370">
        <v>449</v>
      </c>
      <c r="D128" s="370">
        <v>257</v>
      </c>
      <c r="E128" s="370">
        <v>192</v>
      </c>
      <c r="F128" s="370">
        <v>449</v>
      </c>
      <c r="G128" s="370">
        <v>257</v>
      </c>
      <c r="H128" s="370">
        <v>192</v>
      </c>
      <c r="I128" s="545" t="s">
        <v>506</v>
      </c>
      <c r="J128" s="545" t="s">
        <v>506</v>
      </c>
      <c r="K128" s="545" t="s">
        <v>506</v>
      </c>
      <c r="L128" s="370">
        <v>36</v>
      </c>
    </row>
    <row r="129" spans="1:12" s="101" customFormat="1" ht="24.75" customHeight="1">
      <c r="A129" s="116" t="s">
        <v>228</v>
      </c>
      <c r="B129" s="382">
        <v>452</v>
      </c>
      <c r="C129" s="370">
        <v>778</v>
      </c>
      <c r="D129" s="370">
        <v>498</v>
      </c>
      <c r="E129" s="370">
        <v>280</v>
      </c>
      <c r="F129" s="370">
        <v>778</v>
      </c>
      <c r="G129" s="370">
        <v>498</v>
      </c>
      <c r="H129" s="370">
        <v>280</v>
      </c>
      <c r="I129" s="545" t="s">
        <v>506</v>
      </c>
      <c r="J129" s="545" t="s">
        <v>506</v>
      </c>
      <c r="K129" s="545" t="s">
        <v>506</v>
      </c>
      <c r="L129" s="370">
        <v>81</v>
      </c>
    </row>
    <row r="130" spans="1:12" s="101" customFormat="1" ht="24.75" customHeight="1">
      <c r="A130" s="116" t="s">
        <v>229</v>
      </c>
      <c r="B130" s="370">
        <v>138</v>
      </c>
      <c r="C130" s="370">
        <v>219</v>
      </c>
      <c r="D130" s="370">
        <v>129</v>
      </c>
      <c r="E130" s="370">
        <v>90</v>
      </c>
      <c r="F130" s="370">
        <v>219</v>
      </c>
      <c r="G130" s="370">
        <v>129</v>
      </c>
      <c r="H130" s="370">
        <v>90</v>
      </c>
      <c r="I130" s="545" t="s">
        <v>506</v>
      </c>
      <c r="J130" s="545" t="s">
        <v>506</v>
      </c>
      <c r="K130" s="545" t="s">
        <v>506</v>
      </c>
      <c r="L130" s="370">
        <v>66</v>
      </c>
    </row>
    <row r="131" spans="1:12" s="101" customFormat="1" ht="24.75" customHeight="1">
      <c r="A131" s="116" t="s">
        <v>230</v>
      </c>
      <c r="B131" s="370">
        <v>74</v>
      </c>
      <c r="C131" s="370">
        <v>131</v>
      </c>
      <c r="D131" s="370">
        <v>79</v>
      </c>
      <c r="E131" s="370">
        <v>52</v>
      </c>
      <c r="F131" s="370">
        <v>131</v>
      </c>
      <c r="G131" s="370">
        <v>79</v>
      </c>
      <c r="H131" s="370">
        <v>52</v>
      </c>
      <c r="I131" s="545" t="s">
        <v>506</v>
      </c>
      <c r="J131" s="545" t="s">
        <v>506</v>
      </c>
      <c r="K131" s="545" t="s">
        <v>506</v>
      </c>
      <c r="L131" s="370">
        <v>50</v>
      </c>
    </row>
    <row r="132" spans="1:12" s="101" customFormat="1" ht="24.75" customHeight="1">
      <c r="A132" s="116" t="s">
        <v>231</v>
      </c>
      <c r="B132" s="370">
        <v>134</v>
      </c>
      <c r="C132" s="370">
        <v>199</v>
      </c>
      <c r="D132" s="370">
        <v>137</v>
      </c>
      <c r="E132" s="370">
        <v>62</v>
      </c>
      <c r="F132" s="370">
        <v>199</v>
      </c>
      <c r="G132" s="370">
        <v>137</v>
      </c>
      <c r="H132" s="370">
        <v>62</v>
      </c>
      <c r="I132" s="545" t="s">
        <v>506</v>
      </c>
      <c r="J132" s="545" t="s">
        <v>506</v>
      </c>
      <c r="K132" s="545" t="s">
        <v>506</v>
      </c>
      <c r="L132" s="370">
        <v>63</v>
      </c>
    </row>
    <row r="133" spans="1:12" s="101" customFormat="1" ht="24.75" customHeight="1">
      <c r="A133" s="116" t="s">
        <v>232</v>
      </c>
      <c r="B133" s="370">
        <v>215</v>
      </c>
      <c r="C133" s="370">
        <v>335</v>
      </c>
      <c r="D133" s="370">
        <v>227</v>
      </c>
      <c r="E133" s="370">
        <v>108</v>
      </c>
      <c r="F133" s="370">
        <v>335</v>
      </c>
      <c r="G133" s="370">
        <v>227</v>
      </c>
      <c r="H133" s="370">
        <v>108</v>
      </c>
      <c r="I133" s="545" t="s">
        <v>506</v>
      </c>
      <c r="J133" s="545" t="s">
        <v>506</v>
      </c>
      <c r="K133" s="545" t="s">
        <v>506</v>
      </c>
      <c r="L133" s="370">
        <v>86</v>
      </c>
    </row>
    <row r="134" spans="1:12" s="101" customFormat="1" ht="10.5" customHeight="1">
      <c r="A134" s="215"/>
      <c r="B134" s="387"/>
      <c r="C134" s="371"/>
      <c r="D134" s="371"/>
      <c r="E134" s="371"/>
      <c r="F134" s="371"/>
      <c r="G134" s="388"/>
      <c r="H134" s="388"/>
      <c r="I134" s="371"/>
      <c r="J134" s="371"/>
      <c r="K134" s="371"/>
      <c r="L134" s="389"/>
    </row>
    <row r="135" spans="1:12" s="101" customFormat="1" ht="45" customHeight="1">
      <c r="A135" s="216" t="s">
        <v>233</v>
      </c>
      <c r="B135" s="377">
        <f>SUM(B136:B144)</f>
        <v>1154</v>
      </c>
      <c r="C135" s="377">
        <f aca="true" t="shared" si="0" ref="C135:H135">SUM(C136:C144)</f>
        <v>2010</v>
      </c>
      <c r="D135" s="377">
        <f t="shared" si="0"/>
        <v>1155</v>
      </c>
      <c r="E135" s="377">
        <f t="shared" si="0"/>
        <v>855</v>
      </c>
      <c r="F135" s="377">
        <f t="shared" si="0"/>
        <v>1997</v>
      </c>
      <c r="G135" s="377">
        <f t="shared" si="0"/>
        <v>1150</v>
      </c>
      <c r="H135" s="377">
        <f t="shared" si="0"/>
        <v>847</v>
      </c>
      <c r="I135" s="369">
        <v>13</v>
      </c>
      <c r="J135" s="369">
        <v>5</v>
      </c>
      <c r="K135" s="369">
        <v>8</v>
      </c>
      <c r="L135" s="343">
        <f>SUM(L136:L144)</f>
        <v>535</v>
      </c>
    </row>
    <row r="136" spans="1:12" s="101" customFormat="1" ht="24.75" customHeight="1">
      <c r="A136" s="392" t="s">
        <v>234</v>
      </c>
      <c r="B136" s="368">
        <v>426</v>
      </c>
      <c r="C136" s="368">
        <v>729</v>
      </c>
      <c r="D136" s="368">
        <v>455</v>
      </c>
      <c r="E136" s="368">
        <v>274</v>
      </c>
      <c r="F136" s="368">
        <f>G136+H136</f>
        <v>724</v>
      </c>
      <c r="G136" s="368">
        <v>453</v>
      </c>
      <c r="H136" s="368">
        <v>271</v>
      </c>
      <c r="I136" s="545" t="s">
        <v>506</v>
      </c>
      <c r="J136" s="545" t="s">
        <v>506</v>
      </c>
      <c r="K136" s="545" t="s">
        <v>506</v>
      </c>
      <c r="L136" s="368">
        <v>79</v>
      </c>
    </row>
    <row r="137" spans="1:12" s="101" customFormat="1" ht="24.75" customHeight="1">
      <c r="A137" s="392" t="s">
        <v>235</v>
      </c>
      <c r="B137" s="368">
        <v>35</v>
      </c>
      <c r="C137" s="368">
        <v>63</v>
      </c>
      <c r="D137" s="368">
        <v>34</v>
      </c>
      <c r="E137" s="368">
        <v>29</v>
      </c>
      <c r="F137" s="368">
        <f aca="true" t="shared" si="1" ref="F137:F144">G137+H137</f>
        <v>63</v>
      </c>
      <c r="G137" s="368">
        <v>34</v>
      </c>
      <c r="H137" s="368">
        <v>29</v>
      </c>
      <c r="I137" s="545" t="s">
        <v>506</v>
      </c>
      <c r="J137" s="545" t="s">
        <v>506</v>
      </c>
      <c r="K137" s="545" t="s">
        <v>506</v>
      </c>
      <c r="L137" s="368">
        <v>16</v>
      </c>
    </row>
    <row r="138" spans="1:12" s="101" customFormat="1" ht="24.75" customHeight="1">
      <c r="A138" s="392" t="s">
        <v>236</v>
      </c>
      <c r="B138" s="368">
        <v>118</v>
      </c>
      <c r="C138" s="368">
        <v>222</v>
      </c>
      <c r="D138" s="368">
        <v>132</v>
      </c>
      <c r="E138" s="368">
        <v>90</v>
      </c>
      <c r="F138" s="368">
        <f t="shared" si="1"/>
        <v>220</v>
      </c>
      <c r="G138" s="368">
        <v>132</v>
      </c>
      <c r="H138" s="368">
        <v>88</v>
      </c>
      <c r="I138" s="545" t="s">
        <v>506</v>
      </c>
      <c r="J138" s="545" t="s">
        <v>506</v>
      </c>
      <c r="K138" s="545" t="s">
        <v>506</v>
      </c>
      <c r="L138" s="368">
        <v>79</v>
      </c>
    </row>
    <row r="139" spans="1:12" s="101" customFormat="1" ht="24.75" customHeight="1">
      <c r="A139" s="392" t="s">
        <v>237</v>
      </c>
      <c r="B139" s="368">
        <v>76</v>
      </c>
      <c r="C139" s="368">
        <v>138</v>
      </c>
      <c r="D139" s="368">
        <v>78</v>
      </c>
      <c r="E139" s="368">
        <v>60</v>
      </c>
      <c r="F139" s="368">
        <f t="shared" si="1"/>
        <v>138</v>
      </c>
      <c r="G139" s="368">
        <v>78</v>
      </c>
      <c r="H139" s="368">
        <v>60</v>
      </c>
      <c r="I139" s="545" t="s">
        <v>506</v>
      </c>
      <c r="J139" s="545" t="s">
        <v>506</v>
      </c>
      <c r="K139" s="545" t="s">
        <v>506</v>
      </c>
      <c r="L139" s="368">
        <v>31</v>
      </c>
    </row>
    <row r="140" spans="1:12" s="101" customFormat="1" ht="24.75" customHeight="1">
      <c r="A140" s="392" t="s">
        <v>238</v>
      </c>
      <c r="B140" s="368">
        <v>173</v>
      </c>
      <c r="C140" s="368">
        <v>294</v>
      </c>
      <c r="D140" s="368">
        <v>160</v>
      </c>
      <c r="E140" s="368">
        <v>134</v>
      </c>
      <c r="F140" s="368">
        <f t="shared" si="1"/>
        <v>290</v>
      </c>
      <c r="G140" s="368">
        <v>158</v>
      </c>
      <c r="H140" s="368">
        <v>132</v>
      </c>
      <c r="I140" s="545" t="s">
        <v>506</v>
      </c>
      <c r="J140" s="545" t="s">
        <v>506</v>
      </c>
      <c r="K140" s="545" t="s">
        <v>506</v>
      </c>
      <c r="L140" s="368">
        <v>114</v>
      </c>
    </row>
    <row r="141" spans="1:12" s="101" customFormat="1" ht="24.75" customHeight="1">
      <c r="A141" s="392" t="s">
        <v>239</v>
      </c>
      <c r="B141" s="368">
        <v>88</v>
      </c>
      <c r="C141" s="368">
        <v>145</v>
      </c>
      <c r="D141" s="368">
        <v>69</v>
      </c>
      <c r="E141" s="368">
        <v>76</v>
      </c>
      <c r="F141" s="368">
        <f t="shared" si="1"/>
        <v>143</v>
      </c>
      <c r="G141" s="368">
        <v>68</v>
      </c>
      <c r="H141" s="368">
        <v>75</v>
      </c>
      <c r="I141" s="545" t="s">
        <v>506</v>
      </c>
      <c r="J141" s="545" t="s">
        <v>506</v>
      </c>
      <c r="K141" s="545" t="s">
        <v>506</v>
      </c>
      <c r="L141" s="368">
        <v>58</v>
      </c>
    </row>
    <row r="142" spans="1:12" s="101" customFormat="1" ht="24.75" customHeight="1">
      <c r="A142" s="392" t="s">
        <v>240</v>
      </c>
      <c r="B142" s="368">
        <v>80</v>
      </c>
      <c r="C142" s="368">
        <v>147</v>
      </c>
      <c r="D142" s="368">
        <v>76</v>
      </c>
      <c r="E142" s="368">
        <v>71</v>
      </c>
      <c r="F142" s="368">
        <f t="shared" si="1"/>
        <v>147</v>
      </c>
      <c r="G142" s="368">
        <v>76</v>
      </c>
      <c r="H142" s="368">
        <v>71</v>
      </c>
      <c r="I142" s="545" t="s">
        <v>506</v>
      </c>
      <c r="J142" s="545" t="s">
        <v>506</v>
      </c>
      <c r="K142" s="545" t="s">
        <v>506</v>
      </c>
      <c r="L142" s="368">
        <v>57</v>
      </c>
    </row>
    <row r="143" spans="1:12" s="101" customFormat="1" ht="24.75" customHeight="1">
      <c r="A143" s="392" t="s">
        <v>241</v>
      </c>
      <c r="B143" s="368">
        <v>84</v>
      </c>
      <c r="C143" s="368">
        <v>149</v>
      </c>
      <c r="D143" s="368">
        <v>87</v>
      </c>
      <c r="E143" s="368">
        <v>62</v>
      </c>
      <c r="F143" s="368">
        <f t="shared" si="1"/>
        <v>149</v>
      </c>
      <c r="G143" s="368">
        <v>87</v>
      </c>
      <c r="H143" s="368">
        <v>62</v>
      </c>
      <c r="I143" s="545" t="s">
        <v>506</v>
      </c>
      <c r="J143" s="545" t="s">
        <v>506</v>
      </c>
      <c r="K143" s="545" t="s">
        <v>506</v>
      </c>
      <c r="L143" s="368">
        <v>42</v>
      </c>
    </row>
    <row r="144" spans="1:12" s="101" customFormat="1" ht="24.75" customHeight="1">
      <c r="A144" s="392" t="s">
        <v>242</v>
      </c>
      <c r="B144" s="368">
        <v>74</v>
      </c>
      <c r="C144" s="368">
        <v>123</v>
      </c>
      <c r="D144" s="368">
        <v>64</v>
      </c>
      <c r="E144" s="368">
        <v>59</v>
      </c>
      <c r="F144" s="368">
        <f t="shared" si="1"/>
        <v>123</v>
      </c>
      <c r="G144" s="368">
        <v>64</v>
      </c>
      <c r="H144" s="368">
        <v>59</v>
      </c>
      <c r="I144" s="545" t="s">
        <v>506</v>
      </c>
      <c r="J144" s="545" t="s">
        <v>506</v>
      </c>
      <c r="K144" s="545" t="s">
        <v>506</v>
      </c>
      <c r="L144" s="368">
        <v>59</v>
      </c>
    </row>
    <row r="145" spans="1:12" s="2" customFormat="1" ht="10.5" customHeight="1">
      <c r="A145" s="217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2"/>
    </row>
    <row r="146" spans="1:12" s="113" customFormat="1" ht="15" customHeight="1">
      <c r="A146" s="213" t="s">
        <v>202</v>
      </c>
      <c r="B146" s="214"/>
      <c r="C146" s="115"/>
      <c r="D146" s="115"/>
      <c r="E146" s="115"/>
      <c r="F146" s="115"/>
      <c r="G146" s="211"/>
      <c r="H146" s="211"/>
      <c r="I146" s="115"/>
      <c r="J146" s="211"/>
      <c r="K146" s="211"/>
      <c r="L146" s="114"/>
    </row>
    <row r="147" spans="1:11" s="113" customFormat="1" ht="15" customHeight="1">
      <c r="A147" s="117" t="s">
        <v>243</v>
      </c>
      <c r="B147" s="115"/>
      <c r="C147" s="115"/>
      <c r="D147" s="115"/>
      <c r="E147" s="115"/>
      <c r="F147" s="115"/>
      <c r="G147" s="211"/>
      <c r="H147" s="211"/>
      <c r="I147" s="115"/>
      <c r="J147" s="211"/>
      <c r="K147" s="211"/>
    </row>
    <row r="148" spans="2:11" ht="12"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2:11" ht="12"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2:11" ht="12"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2:11" ht="12"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2:11" ht="12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ht="12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ht="12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ht="12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ht="12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ht="12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ht="12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ht="12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ht="12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ht="12"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2:11" ht="12"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2:11" ht="12"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2:11" ht="12"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2:11" ht="12"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2:11" ht="12"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2:11" ht="12"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2:11" ht="12"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2:11" ht="12"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2:11" ht="12"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2:11" ht="12"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2:11" ht="12"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2:11" ht="12"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2:11" ht="12"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2:11" ht="12"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2:11" ht="12"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11" ht="12"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2:11" ht="12"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2:11" ht="12"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2:11" ht="12"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2:11" ht="12"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2:11" ht="12"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2:11" ht="12"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ht="12"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ht="12"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ht="12"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2:11" ht="12"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2:11" ht="12"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2:11" ht="12"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ht="12"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ht="12"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2:11" ht="12"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2:11" ht="12"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2:11" ht="12"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2:11" ht="12"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2:11" ht="12"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2:11" ht="12"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2:11" ht="12"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2:11" ht="12"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2:11" ht="12"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2:11" ht="12"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2:11" ht="12"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2:11" ht="12"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2:11" ht="12"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2:11" ht="12"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2:11" ht="12"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2:11" ht="12"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2:11" ht="12"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2:11" ht="12"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2:11" ht="12"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2:11" ht="12"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2:11" ht="12"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2:11" ht="12"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2:11" ht="12"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2:11" ht="12"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2:11" ht="12"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2:11" ht="12"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2:11" ht="12"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2:11" ht="12"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2:11" ht="12"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2:11" ht="12"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2:11" ht="12"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2:11" ht="12"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2:11" ht="12"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2:11" ht="12"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2:11" ht="12"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2:11" ht="12"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2:11" ht="12"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2:11" ht="12"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2:11" ht="12"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2:11" ht="12"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2:11" ht="12"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2:11" ht="12"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2:11" ht="12"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2:11" ht="12"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2:11" ht="12"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2:11" ht="12"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2:11" ht="12"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2:11" ht="12"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2:11" ht="12"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2:11" ht="12"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2:11" ht="12"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2:11" ht="12"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2:11" ht="12"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2:11" ht="12"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2:11" ht="12"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2:11" ht="12"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2:11" ht="12"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2:11" ht="12"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2:11" ht="12"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2:11" ht="12"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2:11" ht="12"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</sheetData>
  <sheetProtection/>
  <mergeCells count="15">
    <mergeCell ref="A3:L3"/>
    <mergeCell ref="A63:L63"/>
    <mergeCell ref="A93:L93"/>
    <mergeCell ref="A120:L120"/>
    <mergeCell ref="A2:L2"/>
    <mergeCell ref="A4:L4"/>
    <mergeCell ref="A122:A123"/>
    <mergeCell ref="A6:A7"/>
    <mergeCell ref="A38:A39"/>
    <mergeCell ref="A65:A66"/>
    <mergeCell ref="A95:A96"/>
    <mergeCell ref="A34:L34"/>
    <mergeCell ref="A91:L91"/>
    <mergeCell ref="A36:L36"/>
    <mergeCell ref="A61:L61"/>
  </mergeCells>
  <printOptions horizontalCentered="1"/>
  <pageMargins left="0.3937007874015748" right="0.3937007874015748" top="0.5511811023622047" bottom="0.5511811023622047" header="0.5118110236220472" footer="0.5118110236220472"/>
  <pageSetup firstPageNumber="45" useFirstPageNumber="1" horizontalDpi="600" verticalDpi="600" orientation="portrait" paperSize="9" r:id="rId1"/>
  <headerFooter scaleWithDoc="0" alignWithMargins="0">
    <evenHeader>&amp;L&amp;P</evenHeader>
  </headerFooter>
  <rowBreaks count="4" manualBreakCount="4">
    <brk id="32" max="11" man="1"/>
    <brk id="59" max="11" man="1"/>
    <brk id="89" max="11" man="1"/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5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"/>
  <cols>
    <col min="1" max="1" width="10.140625" style="9" customWidth="1"/>
    <col min="2" max="2" width="7.7109375" style="404" customWidth="1"/>
    <col min="3" max="3" width="7.7109375" style="428" customWidth="1"/>
    <col min="4" max="4" width="7.7109375" style="404" customWidth="1"/>
    <col min="5" max="5" width="7.7109375" style="428" customWidth="1"/>
    <col min="6" max="6" width="7.7109375" style="404" customWidth="1"/>
    <col min="7" max="7" width="7.7109375" style="428" customWidth="1"/>
    <col min="8" max="8" width="7.7109375" style="404" customWidth="1"/>
    <col min="9" max="9" width="7.7109375" style="428" customWidth="1"/>
    <col min="10" max="10" width="7.7109375" style="404" customWidth="1"/>
    <col min="11" max="11" width="7.7109375" style="428" customWidth="1"/>
    <col min="12" max="12" width="7.7109375" style="404" customWidth="1"/>
    <col min="13" max="13" width="7.7109375" style="428" customWidth="1"/>
    <col min="14" max="16384" width="9.140625" style="9" customWidth="1"/>
  </cols>
  <sheetData>
    <row r="1" spans="1:13" s="38" customFormat="1" ht="18.75" customHeight="1">
      <c r="A1" s="74"/>
      <c r="B1" s="394"/>
      <c r="C1" s="415"/>
      <c r="D1" s="394"/>
      <c r="E1" s="415"/>
      <c r="F1" s="394"/>
      <c r="G1" s="415"/>
      <c r="H1" s="394"/>
      <c r="I1" s="415"/>
      <c r="J1" s="394"/>
      <c r="K1" s="415"/>
      <c r="L1" s="394"/>
      <c r="M1" s="415"/>
    </row>
    <row r="2" spans="1:13" s="75" customFormat="1" ht="24.75" customHeight="1">
      <c r="A2" s="550" t="s">
        <v>73</v>
      </c>
      <c r="B2" s="550"/>
      <c r="C2" s="550"/>
      <c r="D2" s="550"/>
      <c r="E2" s="550"/>
      <c r="F2" s="550"/>
      <c r="G2" s="550"/>
      <c r="H2" s="577"/>
      <c r="I2" s="577"/>
      <c r="J2" s="577"/>
      <c r="K2" s="577"/>
      <c r="L2" s="578"/>
      <c r="M2" s="578"/>
    </row>
    <row r="3" spans="1:7" ht="24.75" customHeight="1">
      <c r="A3" s="8"/>
      <c r="B3" s="400"/>
      <c r="C3" s="422"/>
      <c r="D3" s="400"/>
      <c r="E3" s="422"/>
      <c r="F3" s="400"/>
      <c r="G3" s="422"/>
    </row>
    <row r="4" spans="1:13" s="42" customFormat="1" ht="15" customHeight="1" thickBot="1">
      <c r="A4" s="161" t="s">
        <v>247</v>
      </c>
      <c r="B4" s="395"/>
      <c r="C4" s="416"/>
      <c r="D4" s="395"/>
      <c r="E4" s="416"/>
      <c r="F4" s="395"/>
      <c r="G4" s="416"/>
      <c r="H4" s="395"/>
      <c r="I4" s="416"/>
      <c r="J4" s="395"/>
      <c r="K4" s="416"/>
      <c r="L4" s="574" t="s">
        <v>80</v>
      </c>
      <c r="M4" s="553"/>
    </row>
    <row r="5" spans="1:13" s="10" customFormat="1" ht="15.75" customHeight="1">
      <c r="A5" s="163" t="s">
        <v>248</v>
      </c>
      <c r="B5" s="564">
        <v>2016</v>
      </c>
      <c r="C5" s="565"/>
      <c r="D5" s="564">
        <v>2017</v>
      </c>
      <c r="E5" s="565"/>
      <c r="F5" s="564">
        <v>2018</v>
      </c>
      <c r="G5" s="565"/>
      <c r="H5" s="566">
        <v>2019</v>
      </c>
      <c r="I5" s="579"/>
      <c r="J5" s="566">
        <v>2020</v>
      </c>
      <c r="K5" s="579"/>
      <c r="L5" s="566">
        <v>2021</v>
      </c>
      <c r="M5" s="567"/>
    </row>
    <row r="6" spans="1:13" s="10" customFormat="1" ht="15.75" customHeight="1">
      <c r="A6" s="182"/>
      <c r="B6" s="399" t="s">
        <v>450</v>
      </c>
      <c r="C6" s="420" t="s">
        <v>451</v>
      </c>
      <c r="D6" s="399" t="s">
        <v>450</v>
      </c>
      <c r="E6" s="420" t="s">
        <v>451</v>
      </c>
      <c r="F6" s="399" t="s">
        <v>450</v>
      </c>
      <c r="G6" s="420" t="s">
        <v>451</v>
      </c>
      <c r="H6" s="399" t="s">
        <v>450</v>
      </c>
      <c r="I6" s="420" t="s">
        <v>451</v>
      </c>
      <c r="J6" s="399" t="s">
        <v>450</v>
      </c>
      <c r="K6" s="420" t="s">
        <v>451</v>
      </c>
      <c r="L6" s="399" t="s">
        <v>249</v>
      </c>
      <c r="M6" s="420" t="s">
        <v>250</v>
      </c>
    </row>
    <row r="7" spans="1:13" s="10" customFormat="1" ht="15.75" customHeight="1" thickBot="1">
      <c r="A7" s="221" t="s">
        <v>251</v>
      </c>
      <c r="B7" s="396"/>
      <c r="C7" s="439"/>
      <c r="D7" s="396"/>
      <c r="E7" s="439"/>
      <c r="F7" s="396"/>
      <c r="G7" s="439"/>
      <c r="H7" s="396"/>
      <c r="I7" s="439"/>
      <c r="J7" s="396"/>
      <c r="K7" s="439"/>
      <c r="L7" s="396"/>
      <c r="M7" s="439"/>
    </row>
    <row r="8" spans="1:15" s="40" customFormat="1" ht="25.5" customHeight="1">
      <c r="A8" s="182" t="s">
        <v>252</v>
      </c>
      <c r="B8" s="398">
        <v>32720</v>
      </c>
      <c r="C8" s="423">
        <v>100</v>
      </c>
      <c r="D8" s="287">
        <v>32582</v>
      </c>
      <c r="E8" s="423">
        <v>100</v>
      </c>
      <c r="F8" s="287">
        <v>32136</v>
      </c>
      <c r="G8" s="423">
        <v>100</v>
      </c>
      <c r="H8" s="406">
        <v>31672</v>
      </c>
      <c r="I8" s="432">
        <v>100</v>
      </c>
      <c r="J8" s="398">
        <v>31694</v>
      </c>
      <c r="K8" s="423">
        <v>100</v>
      </c>
      <c r="L8" s="398">
        <v>32165</v>
      </c>
      <c r="M8" s="423">
        <f>M12+M16+M20+M24+M28+M32+M36+M40+M44+M57+M61+M65+M69+M73+M77+M81+M85+M89</f>
        <v>99.99999999999999</v>
      </c>
      <c r="O8" s="468"/>
    </row>
    <row r="9" spans="1:13" s="40" customFormat="1" ht="21.75" customHeight="1">
      <c r="A9" s="222" t="s">
        <v>253</v>
      </c>
      <c r="B9" s="287">
        <v>17677</v>
      </c>
      <c r="C9" s="418">
        <v>54.1</v>
      </c>
      <c r="D9" s="287">
        <v>17579</v>
      </c>
      <c r="E9" s="418">
        <v>53.95</v>
      </c>
      <c r="F9" s="287">
        <v>17349</v>
      </c>
      <c r="G9" s="418">
        <v>53.99</v>
      </c>
      <c r="H9" s="406">
        <v>17143</v>
      </c>
      <c r="I9" s="432">
        <v>54.13</v>
      </c>
      <c r="J9" s="287">
        <v>17085</v>
      </c>
      <c r="K9" s="418">
        <v>53.9061021013441</v>
      </c>
      <c r="L9" s="287">
        <v>17461</v>
      </c>
      <c r="M9" s="418">
        <f>L9/$L$8*100</f>
        <v>54.285714285714285</v>
      </c>
    </row>
    <row r="10" spans="1:13" s="40" customFormat="1" ht="21.75" customHeight="1">
      <c r="A10" s="222" t="s">
        <v>254</v>
      </c>
      <c r="B10" s="287">
        <v>15043</v>
      </c>
      <c r="C10" s="418">
        <v>45.9</v>
      </c>
      <c r="D10" s="287">
        <v>15003</v>
      </c>
      <c r="E10" s="418">
        <v>46.05</v>
      </c>
      <c r="F10" s="287">
        <v>14787</v>
      </c>
      <c r="G10" s="418">
        <v>46.01</v>
      </c>
      <c r="H10" s="406">
        <v>14529</v>
      </c>
      <c r="I10" s="432">
        <v>45.87</v>
      </c>
      <c r="J10" s="287">
        <v>14609</v>
      </c>
      <c r="K10" s="418">
        <v>46.0938978986559</v>
      </c>
      <c r="L10" s="287">
        <v>14704</v>
      </c>
      <c r="M10" s="418">
        <f>L10/$L$8*100</f>
        <v>45.714285714285715</v>
      </c>
    </row>
    <row r="11" spans="1:13" s="11" customFormat="1" ht="5.25" customHeight="1">
      <c r="A11" s="182"/>
      <c r="B11" s="287"/>
      <c r="C11" s="418"/>
      <c r="D11" s="287"/>
      <c r="E11" s="418"/>
      <c r="F11" s="287"/>
      <c r="G11" s="418"/>
      <c r="H11" s="406"/>
      <c r="I11" s="432"/>
      <c r="J11" s="406"/>
      <c r="K11" s="432"/>
      <c r="L11" s="406"/>
      <c r="M11" s="432"/>
    </row>
    <row r="12" spans="1:13" s="11" customFormat="1" ht="16.5" customHeight="1">
      <c r="A12" s="182" t="s">
        <v>255</v>
      </c>
      <c r="B12" s="287">
        <v>1519</v>
      </c>
      <c r="C12" s="418">
        <v>4.6</v>
      </c>
      <c r="D12" s="287">
        <v>1473</v>
      </c>
      <c r="E12" s="418">
        <v>4.52</v>
      </c>
      <c r="F12" s="287">
        <v>1365</v>
      </c>
      <c r="G12" s="418">
        <v>4.25</v>
      </c>
      <c r="H12" s="406">
        <v>1292</v>
      </c>
      <c r="I12" s="432">
        <v>4.08</v>
      </c>
      <c r="J12" s="414">
        <v>1222</v>
      </c>
      <c r="K12" s="418">
        <v>3.855619360131255</v>
      </c>
      <c r="L12" s="414">
        <v>1215</v>
      </c>
      <c r="M12" s="418">
        <f>L12/$L$8*100</f>
        <v>3.7773977926317426</v>
      </c>
    </row>
    <row r="13" spans="1:13" s="11" customFormat="1" ht="16.5" customHeight="1">
      <c r="A13" s="222" t="s">
        <v>253</v>
      </c>
      <c r="B13" s="287">
        <v>772</v>
      </c>
      <c r="C13" s="418">
        <v>4.4</v>
      </c>
      <c r="D13" s="287">
        <v>763</v>
      </c>
      <c r="E13" s="418">
        <v>4.34</v>
      </c>
      <c r="F13" s="287">
        <v>710</v>
      </c>
      <c r="G13" s="418">
        <v>4.09</v>
      </c>
      <c r="H13" s="406">
        <v>665</v>
      </c>
      <c r="I13" s="432">
        <v>3.88</v>
      </c>
      <c r="J13" s="287">
        <v>616</v>
      </c>
      <c r="K13" s="418">
        <v>3.6055019022534385</v>
      </c>
      <c r="L13" s="287">
        <v>609</v>
      </c>
      <c r="M13" s="418">
        <f>L13/$L$9*100</f>
        <v>3.4877727507015637</v>
      </c>
    </row>
    <row r="14" spans="1:13" s="11" customFormat="1" ht="16.5" customHeight="1">
      <c r="A14" s="222" t="s">
        <v>256</v>
      </c>
      <c r="B14" s="287">
        <v>747</v>
      </c>
      <c r="C14" s="418">
        <v>5</v>
      </c>
      <c r="D14" s="287">
        <v>710</v>
      </c>
      <c r="E14" s="418">
        <v>4.73</v>
      </c>
      <c r="F14" s="287">
        <v>655</v>
      </c>
      <c r="G14" s="418">
        <v>4.43</v>
      </c>
      <c r="H14" s="406">
        <v>627</v>
      </c>
      <c r="I14" s="432">
        <v>4.32</v>
      </c>
      <c r="J14" s="287">
        <v>606</v>
      </c>
      <c r="K14" s="418">
        <v>4.148127866383736</v>
      </c>
      <c r="L14" s="287">
        <v>606</v>
      </c>
      <c r="M14" s="418">
        <f>L14/$L$10*100</f>
        <v>4.12132752992383</v>
      </c>
    </row>
    <row r="15" spans="1:13" s="11" customFormat="1" ht="5.25" customHeight="1">
      <c r="A15" s="182"/>
      <c r="B15" s="287"/>
      <c r="C15" s="418"/>
      <c r="D15" s="287"/>
      <c r="E15" s="418"/>
      <c r="F15" s="287"/>
      <c r="G15" s="418"/>
      <c r="H15" s="406"/>
      <c r="I15" s="432"/>
      <c r="J15" s="406"/>
      <c r="K15" s="432"/>
      <c r="L15" s="406"/>
      <c r="M15" s="432"/>
    </row>
    <row r="16" spans="1:13" s="11" customFormat="1" ht="16.5" customHeight="1">
      <c r="A16" s="182" t="s">
        <v>257</v>
      </c>
      <c r="B16" s="287">
        <v>1417</v>
      </c>
      <c r="C16" s="418">
        <v>4.3</v>
      </c>
      <c r="D16" s="287">
        <v>1399</v>
      </c>
      <c r="E16" s="418">
        <v>4.29</v>
      </c>
      <c r="F16" s="287">
        <v>1334</v>
      </c>
      <c r="G16" s="418">
        <v>4.15</v>
      </c>
      <c r="H16" s="406">
        <v>1299</v>
      </c>
      <c r="I16" s="432">
        <v>4.1</v>
      </c>
      <c r="J16" s="287">
        <v>1278</v>
      </c>
      <c r="K16" s="418">
        <v>4.032308954376223</v>
      </c>
      <c r="L16" s="287">
        <v>1284</v>
      </c>
      <c r="M16" s="418">
        <f>L16/$L$8*100</f>
        <v>3.9919166796207057</v>
      </c>
    </row>
    <row r="17" spans="1:13" s="11" customFormat="1" ht="16.5" customHeight="1">
      <c r="A17" s="222" t="s">
        <v>253</v>
      </c>
      <c r="B17" s="287">
        <v>749</v>
      </c>
      <c r="C17" s="418">
        <v>4.2</v>
      </c>
      <c r="D17" s="287">
        <v>734</v>
      </c>
      <c r="E17" s="418">
        <v>4.18</v>
      </c>
      <c r="F17" s="287">
        <v>713</v>
      </c>
      <c r="G17" s="418">
        <v>4.11</v>
      </c>
      <c r="H17" s="406">
        <v>697</v>
      </c>
      <c r="I17" s="432">
        <v>4.07</v>
      </c>
      <c r="J17" s="287">
        <v>658</v>
      </c>
      <c r="K17" s="418">
        <v>3.851331577407082</v>
      </c>
      <c r="L17" s="287">
        <v>656</v>
      </c>
      <c r="M17" s="418">
        <f>L17/$L$9*100</f>
        <v>3.756944046732719</v>
      </c>
    </row>
    <row r="18" spans="1:13" s="11" customFormat="1" ht="16.5" customHeight="1">
      <c r="A18" s="222" t="s">
        <v>256</v>
      </c>
      <c r="B18" s="287">
        <v>668</v>
      </c>
      <c r="C18" s="418">
        <v>4.4</v>
      </c>
      <c r="D18" s="287">
        <v>665</v>
      </c>
      <c r="E18" s="418">
        <v>4.43</v>
      </c>
      <c r="F18" s="287">
        <v>621</v>
      </c>
      <c r="G18" s="418">
        <v>4.2</v>
      </c>
      <c r="H18" s="406">
        <v>602</v>
      </c>
      <c r="I18" s="432">
        <v>4.14</v>
      </c>
      <c r="J18" s="287">
        <v>620</v>
      </c>
      <c r="K18" s="418">
        <v>4.243959203230885</v>
      </c>
      <c r="L18" s="287">
        <v>628</v>
      </c>
      <c r="M18" s="418">
        <f>L18/$L$10*100</f>
        <v>4.27094668117519</v>
      </c>
    </row>
    <row r="19" spans="1:13" s="11" customFormat="1" ht="5.25" customHeight="1">
      <c r="A19" s="182"/>
      <c r="B19" s="287"/>
      <c r="C19" s="418"/>
      <c r="D19" s="287"/>
      <c r="E19" s="418"/>
      <c r="F19" s="287"/>
      <c r="G19" s="418"/>
      <c r="H19" s="406"/>
      <c r="I19" s="432"/>
      <c r="J19" s="406"/>
      <c r="K19" s="432"/>
      <c r="L19" s="406"/>
      <c r="M19" s="432"/>
    </row>
    <row r="20" spans="1:13" s="11" customFormat="1" ht="16.5" customHeight="1">
      <c r="A20" s="182" t="s">
        <v>258</v>
      </c>
      <c r="B20" s="287">
        <v>1275</v>
      </c>
      <c r="C20" s="418">
        <v>3.9</v>
      </c>
      <c r="D20" s="287">
        <v>1259</v>
      </c>
      <c r="E20" s="418">
        <v>3.86</v>
      </c>
      <c r="F20" s="287">
        <v>1248</v>
      </c>
      <c r="G20" s="418">
        <v>3.88</v>
      </c>
      <c r="H20" s="406">
        <v>1158</v>
      </c>
      <c r="I20" s="432">
        <v>3.66</v>
      </c>
      <c r="J20" s="287">
        <v>1174</v>
      </c>
      <c r="K20" s="418">
        <v>3.7041711364927115</v>
      </c>
      <c r="L20" s="287">
        <v>1134</v>
      </c>
      <c r="M20" s="418">
        <f>L20/$L$8*100</f>
        <v>3.52557127312296</v>
      </c>
    </row>
    <row r="21" spans="1:13" s="11" customFormat="1" ht="16.5" customHeight="1">
      <c r="A21" s="222" t="s">
        <v>259</v>
      </c>
      <c r="B21" s="287">
        <v>663</v>
      </c>
      <c r="C21" s="418">
        <v>3.8</v>
      </c>
      <c r="D21" s="287">
        <v>647</v>
      </c>
      <c r="E21" s="418">
        <v>3.68</v>
      </c>
      <c r="F21" s="287">
        <v>619</v>
      </c>
      <c r="G21" s="418">
        <v>3.57</v>
      </c>
      <c r="H21" s="406">
        <v>574</v>
      </c>
      <c r="I21" s="432">
        <v>3.35</v>
      </c>
      <c r="J21" s="287">
        <v>600</v>
      </c>
      <c r="K21" s="418">
        <v>3.511852502194908</v>
      </c>
      <c r="L21" s="287">
        <v>605</v>
      </c>
      <c r="M21" s="418">
        <f>L21/$L$9*100</f>
        <v>3.464864555294657</v>
      </c>
    </row>
    <row r="22" spans="1:13" s="11" customFormat="1" ht="16.5" customHeight="1">
      <c r="A22" s="222" t="s">
        <v>256</v>
      </c>
      <c r="B22" s="287">
        <v>612</v>
      </c>
      <c r="C22" s="418">
        <v>4.1</v>
      </c>
      <c r="D22" s="287">
        <v>612</v>
      </c>
      <c r="E22" s="418">
        <v>4.08</v>
      </c>
      <c r="F22" s="287">
        <v>629</v>
      </c>
      <c r="G22" s="418">
        <v>4.25</v>
      </c>
      <c r="H22" s="406">
        <v>584</v>
      </c>
      <c r="I22" s="432">
        <v>4.02</v>
      </c>
      <c r="J22" s="287">
        <v>574</v>
      </c>
      <c r="K22" s="418">
        <v>3.92908481073311</v>
      </c>
      <c r="L22" s="287">
        <v>529</v>
      </c>
      <c r="M22" s="418">
        <f>L22/$L$10*100</f>
        <v>3.5976605005440696</v>
      </c>
    </row>
    <row r="23" spans="1:13" s="11" customFormat="1" ht="5.25" customHeight="1">
      <c r="A23" s="182"/>
      <c r="B23" s="287"/>
      <c r="C23" s="418"/>
      <c r="D23" s="287"/>
      <c r="E23" s="418"/>
      <c r="F23" s="287"/>
      <c r="G23" s="418"/>
      <c r="H23" s="406"/>
      <c r="I23" s="432"/>
      <c r="J23" s="406"/>
      <c r="K23" s="432"/>
      <c r="L23" s="406"/>
      <c r="M23" s="432"/>
    </row>
    <row r="24" spans="1:13" s="11" customFormat="1" ht="16.5" customHeight="1">
      <c r="A24" s="182" t="s">
        <v>260</v>
      </c>
      <c r="B24" s="287">
        <v>1536</v>
      </c>
      <c r="C24" s="418">
        <v>4.7</v>
      </c>
      <c r="D24" s="287">
        <v>1402</v>
      </c>
      <c r="E24" s="418">
        <v>4.3</v>
      </c>
      <c r="F24" s="287">
        <v>1315</v>
      </c>
      <c r="G24" s="418">
        <v>4.09</v>
      </c>
      <c r="H24" s="406">
        <v>1235</v>
      </c>
      <c r="I24" s="432">
        <v>3.9</v>
      </c>
      <c r="J24" s="287">
        <v>1140</v>
      </c>
      <c r="K24" s="418">
        <v>3.59689531141541</v>
      </c>
      <c r="L24" s="287">
        <v>1102</v>
      </c>
      <c r="M24" s="418">
        <f>L24/$L$8*100</f>
        <v>3.4260842530701074</v>
      </c>
    </row>
    <row r="25" spans="1:13" s="11" customFormat="1" ht="16.5" customHeight="1">
      <c r="A25" s="222" t="s">
        <v>253</v>
      </c>
      <c r="B25" s="287">
        <v>805</v>
      </c>
      <c r="C25" s="418">
        <v>4.6</v>
      </c>
      <c r="D25" s="287">
        <v>735</v>
      </c>
      <c r="E25" s="418">
        <v>4.18</v>
      </c>
      <c r="F25" s="287">
        <v>709</v>
      </c>
      <c r="G25" s="418">
        <v>4.09</v>
      </c>
      <c r="H25" s="406">
        <v>654</v>
      </c>
      <c r="I25" s="432">
        <v>3.81</v>
      </c>
      <c r="J25" s="287">
        <v>609</v>
      </c>
      <c r="K25" s="418">
        <v>3.564530289727831</v>
      </c>
      <c r="L25" s="287">
        <v>580</v>
      </c>
      <c r="M25" s="418">
        <f>L25/$L$9*100</f>
        <v>3.3216883340014887</v>
      </c>
    </row>
    <row r="26" spans="1:13" s="11" customFormat="1" ht="16.5" customHeight="1">
      <c r="A26" s="222" t="s">
        <v>256</v>
      </c>
      <c r="B26" s="287">
        <v>731</v>
      </c>
      <c r="C26" s="418">
        <v>4.9</v>
      </c>
      <c r="D26" s="287">
        <v>667</v>
      </c>
      <c r="E26" s="418">
        <v>4.45</v>
      </c>
      <c r="F26" s="287">
        <v>606</v>
      </c>
      <c r="G26" s="418">
        <v>4.1</v>
      </c>
      <c r="H26" s="406">
        <v>581</v>
      </c>
      <c r="I26" s="432">
        <v>4</v>
      </c>
      <c r="J26" s="287">
        <v>531</v>
      </c>
      <c r="K26" s="418">
        <v>3.634745704702581</v>
      </c>
      <c r="L26" s="287">
        <v>522</v>
      </c>
      <c r="M26" s="418">
        <f>L26/$L$10*100</f>
        <v>3.550054406964091</v>
      </c>
    </row>
    <row r="27" spans="1:13" s="11" customFormat="1" ht="5.25" customHeight="1">
      <c r="A27" s="182"/>
      <c r="B27" s="287"/>
      <c r="C27" s="418"/>
      <c r="D27" s="287"/>
      <c r="E27" s="418"/>
      <c r="F27" s="287"/>
      <c r="G27" s="418"/>
      <c r="H27" s="406"/>
      <c r="I27" s="432"/>
      <c r="J27" s="406"/>
      <c r="K27" s="432"/>
      <c r="L27" s="406"/>
      <c r="M27" s="432"/>
    </row>
    <row r="28" spans="1:13" s="11" customFormat="1" ht="16.5" customHeight="1">
      <c r="A28" s="182" t="s">
        <v>261</v>
      </c>
      <c r="B28" s="287">
        <v>2280</v>
      </c>
      <c r="C28" s="418">
        <v>7</v>
      </c>
      <c r="D28" s="287">
        <v>2142</v>
      </c>
      <c r="E28" s="418">
        <v>6.57</v>
      </c>
      <c r="F28" s="287">
        <v>2035</v>
      </c>
      <c r="G28" s="418">
        <v>6.33</v>
      </c>
      <c r="H28" s="406">
        <v>1951</v>
      </c>
      <c r="I28" s="432">
        <v>6.16</v>
      </c>
      <c r="J28" s="287">
        <v>1834</v>
      </c>
      <c r="K28" s="418">
        <v>5.786584211522686</v>
      </c>
      <c r="L28" s="287">
        <v>1964</v>
      </c>
      <c r="M28" s="418">
        <f>L28/$L$8*100</f>
        <v>6.106015855743821</v>
      </c>
    </row>
    <row r="29" spans="1:13" s="11" customFormat="1" ht="16.5" customHeight="1">
      <c r="A29" s="222" t="s">
        <v>259</v>
      </c>
      <c r="B29" s="287">
        <v>1524</v>
      </c>
      <c r="C29" s="418">
        <v>8.6</v>
      </c>
      <c r="D29" s="287">
        <v>1394</v>
      </c>
      <c r="E29" s="418">
        <v>7.93</v>
      </c>
      <c r="F29" s="287">
        <v>1315</v>
      </c>
      <c r="G29" s="418">
        <v>7.58</v>
      </c>
      <c r="H29" s="406">
        <v>1300</v>
      </c>
      <c r="I29" s="432">
        <v>7.58</v>
      </c>
      <c r="J29" s="287">
        <v>1208</v>
      </c>
      <c r="K29" s="418">
        <v>7.07052970441908</v>
      </c>
      <c r="L29" s="287">
        <v>1292</v>
      </c>
      <c r="M29" s="418">
        <f>L29/$L$9*100</f>
        <v>7.399347116430903</v>
      </c>
    </row>
    <row r="30" spans="1:13" s="11" customFormat="1" ht="16.5" customHeight="1">
      <c r="A30" s="222" t="s">
        <v>256</v>
      </c>
      <c r="B30" s="287">
        <v>756</v>
      </c>
      <c r="C30" s="418">
        <v>5</v>
      </c>
      <c r="D30" s="287">
        <v>748</v>
      </c>
      <c r="E30" s="418">
        <v>4.99</v>
      </c>
      <c r="F30" s="287">
        <v>720</v>
      </c>
      <c r="G30" s="418">
        <v>4.87</v>
      </c>
      <c r="H30" s="406">
        <v>651</v>
      </c>
      <c r="I30" s="432">
        <v>4.48</v>
      </c>
      <c r="J30" s="287">
        <v>626</v>
      </c>
      <c r="K30" s="418">
        <v>4.285029776165378</v>
      </c>
      <c r="L30" s="287">
        <v>672</v>
      </c>
      <c r="M30" s="418">
        <f>L30/$L$10*100</f>
        <v>4.570184983677911</v>
      </c>
    </row>
    <row r="31" spans="1:13" s="11" customFormat="1" ht="5.25" customHeight="1">
      <c r="A31" s="182"/>
      <c r="B31" s="287"/>
      <c r="C31" s="418"/>
      <c r="D31" s="287"/>
      <c r="E31" s="418"/>
      <c r="F31" s="287"/>
      <c r="G31" s="418"/>
      <c r="H31" s="406"/>
      <c r="I31" s="432"/>
      <c r="J31" s="406"/>
      <c r="K31" s="432"/>
      <c r="L31" s="406"/>
      <c r="M31" s="432"/>
    </row>
    <row r="32" spans="1:13" s="11" customFormat="1" ht="16.5" customHeight="1">
      <c r="A32" s="182" t="s">
        <v>262</v>
      </c>
      <c r="B32" s="287">
        <v>2289</v>
      </c>
      <c r="C32" s="418">
        <v>7</v>
      </c>
      <c r="D32" s="287">
        <v>2309</v>
      </c>
      <c r="E32" s="418">
        <v>7.09</v>
      </c>
      <c r="F32" s="287">
        <v>2258</v>
      </c>
      <c r="G32" s="418">
        <v>7.03</v>
      </c>
      <c r="H32" s="406">
        <v>2238</v>
      </c>
      <c r="I32" s="432">
        <v>7.07</v>
      </c>
      <c r="J32" s="287">
        <v>2232</v>
      </c>
      <c r="K32" s="418">
        <v>7.042342399192276</v>
      </c>
      <c r="L32" s="287">
        <v>2245</v>
      </c>
      <c r="M32" s="418">
        <f>L32/$L$8*100</f>
        <v>6.979636250582932</v>
      </c>
    </row>
    <row r="33" spans="1:13" s="11" customFormat="1" ht="16.5" customHeight="1">
      <c r="A33" s="222" t="s">
        <v>253</v>
      </c>
      <c r="B33" s="287">
        <v>1545</v>
      </c>
      <c r="C33" s="418">
        <v>8.7</v>
      </c>
      <c r="D33" s="287">
        <v>1555</v>
      </c>
      <c r="E33" s="418">
        <v>8.85</v>
      </c>
      <c r="F33" s="287">
        <v>1512</v>
      </c>
      <c r="G33" s="418">
        <v>8.72</v>
      </c>
      <c r="H33" s="406">
        <v>1494</v>
      </c>
      <c r="I33" s="432">
        <v>8.71</v>
      </c>
      <c r="J33" s="287">
        <v>1483</v>
      </c>
      <c r="K33" s="418">
        <v>8.68012876792508</v>
      </c>
      <c r="L33" s="287">
        <v>1529</v>
      </c>
      <c r="M33" s="418">
        <f>L33/$L$9*100</f>
        <v>8.756657694290132</v>
      </c>
    </row>
    <row r="34" spans="1:13" s="11" customFormat="1" ht="16.5" customHeight="1">
      <c r="A34" s="222" t="s">
        <v>256</v>
      </c>
      <c r="B34" s="287">
        <v>744</v>
      </c>
      <c r="C34" s="418">
        <v>4.9</v>
      </c>
      <c r="D34" s="287">
        <v>754</v>
      </c>
      <c r="E34" s="418">
        <v>5.03</v>
      </c>
      <c r="F34" s="287">
        <v>746</v>
      </c>
      <c r="G34" s="418">
        <v>5.04</v>
      </c>
      <c r="H34" s="406">
        <v>744</v>
      </c>
      <c r="I34" s="432">
        <v>5.12</v>
      </c>
      <c r="J34" s="287">
        <v>749</v>
      </c>
      <c r="K34" s="418">
        <v>5.126976521322472</v>
      </c>
      <c r="L34" s="287">
        <v>716</v>
      </c>
      <c r="M34" s="418">
        <f>L34/$L$10*100</f>
        <v>4.8694232861806315</v>
      </c>
    </row>
    <row r="35" spans="1:13" s="11" customFormat="1" ht="5.25" customHeight="1">
      <c r="A35" s="182"/>
      <c r="B35" s="287"/>
      <c r="C35" s="418"/>
      <c r="D35" s="287"/>
      <c r="E35" s="418"/>
      <c r="F35" s="287"/>
      <c r="G35" s="418"/>
      <c r="H35" s="406"/>
      <c r="I35" s="432"/>
      <c r="J35" s="406"/>
      <c r="K35" s="432"/>
      <c r="L35" s="406"/>
      <c r="M35" s="432"/>
    </row>
    <row r="36" spans="1:13" s="11" customFormat="1" ht="16.5" customHeight="1">
      <c r="A36" s="182" t="s">
        <v>263</v>
      </c>
      <c r="B36" s="287">
        <v>2162</v>
      </c>
      <c r="C36" s="418">
        <v>6.6</v>
      </c>
      <c r="D36" s="287">
        <v>2105</v>
      </c>
      <c r="E36" s="418">
        <v>6.46</v>
      </c>
      <c r="F36" s="287">
        <v>1937</v>
      </c>
      <c r="G36" s="418">
        <v>6.03</v>
      </c>
      <c r="H36" s="406">
        <v>1861</v>
      </c>
      <c r="I36" s="432">
        <v>5.88</v>
      </c>
      <c r="J36" s="287">
        <v>1905</v>
      </c>
      <c r="K36" s="418">
        <v>6.010601375654698</v>
      </c>
      <c r="L36" s="287">
        <v>2046</v>
      </c>
      <c r="M36" s="418">
        <f>L36/$L$8*100</f>
        <v>6.360951344629255</v>
      </c>
    </row>
    <row r="37" spans="1:13" s="11" customFormat="1" ht="16.5" customHeight="1">
      <c r="A37" s="222" t="s">
        <v>253</v>
      </c>
      <c r="B37" s="287">
        <v>1240</v>
      </c>
      <c r="C37" s="418">
        <v>7</v>
      </c>
      <c r="D37" s="287">
        <v>1219</v>
      </c>
      <c r="E37" s="418">
        <v>6.93</v>
      </c>
      <c r="F37" s="287">
        <v>1167</v>
      </c>
      <c r="G37" s="418">
        <v>6.73</v>
      </c>
      <c r="H37" s="406">
        <v>1123</v>
      </c>
      <c r="I37" s="432">
        <v>6.55</v>
      </c>
      <c r="J37" s="287">
        <v>1132</v>
      </c>
      <c r="K37" s="418">
        <v>6.625695054141059</v>
      </c>
      <c r="L37" s="287">
        <v>1210</v>
      </c>
      <c r="M37" s="418">
        <f>L37/$L$9*100</f>
        <v>6.929729110589314</v>
      </c>
    </row>
    <row r="38" spans="1:13" s="11" customFormat="1" ht="16.5" customHeight="1">
      <c r="A38" s="222" t="s">
        <v>254</v>
      </c>
      <c r="B38" s="287">
        <v>922</v>
      </c>
      <c r="C38" s="418">
        <v>6.1</v>
      </c>
      <c r="D38" s="287">
        <v>886</v>
      </c>
      <c r="E38" s="418">
        <v>5.91</v>
      </c>
      <c r="F38" s="287">
        <v>770</v>
      </c>
      <c r="G38" s="418">
        <v>5.21</v>
      </c>
      <c r="H38" s="406">
        <v>738</v>
      </c>
      <c r="I38" s="432">
        <v>5.08</v>
      </c>
      <c r="J38" s="287">
        <v>773</v>
      </c>
      <c r="K38" s="418">
        <v>5.291258813060442</v>
      </c>
      <c r="L38" s="287">
        <v>836</v>
      </c>
      <c r="M38" s="418">
        <f>L38/$L$10*100</f>
        <v>5.685527747551687</v>
      </c>
    </row>
    <row r="39" spans="1:13" s="11" customFormat="1" ht="5.25" customHeight="1">
      <c r="A39" s="182"/>
      <c r="B39" s="287"/>
      <c r="C39" s="418"/>
      <c r="D39" s="287"/>
      <c r="E39" s="418"/>
      <c r="F39" s="287"/>
      <c r="G39" s="418"/>
      <c r="H39" s="406"/>
      <c r="I39" s="432"/>
      <c r="J39" s="406"/>
      <c r="K39" s="418"/>
      <c r="L39" s="406"/>
      <c r="M39" s="418"/>
    </row>
    <row r="40" spans="1:13" s="11" customFormat="1" ht="16.5" customHeight="1">
      <c r="A40" s="182" t="s">
        <v>264</v>
      </c>
      <c r="B40" s="287">
        <v>2230</v>
      </c>
      <c r="C40" s="418">
        <v>6.8</v>
      </c>
      <c r="D40" s="287">
        <v>2240</v>
      </c>
      <c r="E40" s="418">
        <v>6.87</v>
      </c>
      <c r="F40" s="287">
        <v>2189</v>
      </c>
      <c r="G40" s="418">
        <v>6.81</v>
      </c>
      <c r="H40" s="406">
        <v>2060</v>
      </c>
      <c r="I40" s="432">
        <v>6.5</v>
      </c>
      <c r="J40" s="287">
        <v>1997</v>
      </c>
      <c r="K40" s="418">
        <v>6.300877137628573</v>
      </c>
      <c r="L40" s="287">
        <v>1935</v>
      </c>
      <c r="M40" s="418">
        <f>L40/$L$8*100</f>
        <v>6.015855743820923</v>
      </c>
    </row>
    <row r="41" spans="1:13" s="11" customFormat="1" ht="16.5" customHeight="1">
      <c r="A41" s="222" t="s">
        <v>253</v>
      </c>
      <c r="B41" s="287">
        <v>1203</v>
      </c>
      <c r="C41" s="418">
        <v>6.8</v>
      </c>
      <c r="D41" s="287">
        <v>1226</v>
      </c>
      <c r="E41" s="418">
        <v>6.97</v>
      </c>
      <c r="F41" s="287">
        <v>1180</v>
      </c>
      <c r="G41" s="418">
        <v>6.8</v>
      </c>
      <c r="H41" s="406">
        <v>1108</v>
      </c>
      <c r="I41" s="432">
        <v>6.46</v>
      </c>
      <c r="J41" s="287">
        <v>1097</v>
      </c>
      <c r="K41" s="418">
        <v>6.420836991513024</v>
      </c>
      <c r="L41" s="287">
        <v>1102</v>
      </c>
      <c r="M41" s="418">
        <f>L41/$L$9*100</f>
        <v>6.311207834602829</v>
      </c>
    </row>
    <row r="42" spans="1:13" s="11" customFormat="1" ht="16.5" customHeight="1">
      <c r="A42" s="222" t="s">
        <v>254</v>
      </c>
      <c r="B42" s="287">
        <v>1027</v>
      </c>
      <c r="C42" s="418">
        <v>6.8</v>
      </c>
      <c r="D42" s="287">
        <v>1014</v>
      </c>
      <c r="E42" s="418">
        <v>6.76</v>
      </c>
      <c r="F42" s="287">
        <v>1009</v>
      </c>
      <c r="G42" s="418">
        <v>6.82</v>
      </c>
      <c r="H42" s="406">
        <v>952</v>
      </c>
      <c r="I42" s="432">
        <v>6.55</v>
      </c>
      <c r="J42" s="287">
        <v>900</v>
      </c>
      <c r="K42" s="418">
        <v>6.160585940173865</v>
      </c>
      <c r="L42" s="287">
        <v>833</v>
      </c>
      <c r="M42" s="418">
        <f>L42/$L$10*100</f>
        <v>5.66512513601741</v>
      </c>
    </row>
    <row r="43" spans="1:13" s="11" customFormat="1" ht="5.25" customHeight="1">
      <c r="A43" s="182"/>
      <c r="B43" s="287"/>
      <c r="C43" s="418"/>
      <c r="D43" s="287"/>
      <c r="E43" s="418"/>
      <c r="F43" s="287"/>
      <c r="G43" s="418"/>
      <c r="H43" s="406"/>
      <c r="I43" s="432"/>
      <c r="J43" s="406"/>
      <c r="K43" s="432"/>
      <c r="L43" s="406"/>
      <c r="M43" s="432"/>
    </row>
    <row r="44" spans="1:13" s="11" customFormat="1" ht="16.5" customHeight="1">
      <c r="A44" s="182" t="s">
        <v>265</v>
      </c>
      <c r="B44" s="287">
        <v>2092</v>
      </c>
      <c r="C44" s="418">
        <v>6.4</v>
      </c>
      <c r="D44" s="287">
        <v>2023</v>
      </c>
      <c r="E44" s="418">
        <v>6.21</v>
      </c>
      <c r="F44" s="287">
        <v>1951</v>
      </c>
      <c r="G44" s="418">
        <v>6.07</v>
      </c>
      <c r="H44" s="406">
        <v>1913</v>
      </c>
      <c r="I44" s="432">
        <v>6.04</v>
      </c>
      <c r="J44" s="287">
        <v>1913</v>
      </c>
      <c r="K44" s="418">
        <v>6.035842746261122</v>
      </c>
      <c r="L44" s="287">
        <v>1976</v>
      </c>
      <c r="M44" s="418">
        <f>L44/$L$8*100</f>
        <v>6.143323488263641</v>
      </c>
    </row>
    <row r="45" spans="1:13" s="11" customFormat="1" ht="16.5" customHeight="1">
      <c r="A45" s="222" t="s">
        <v>253</v>
      </c>
      <c r="B45" s="287">
        <v>1203</v>
      </c>
      <c r="C45" s="418">
        <v>6.8</v>
      </c>
      <c r="D45" s="287">
        <v>1133</v>
      </c>
      <c r="E45" s="418">
        <v>6.45</v>
      </c>
      <c r="F45" s="287">
        <v>1081</v>
      </c>
      <c r="G45" s="418">
        <v>6.23</v>
      </c>
      <c r="H45" s="406">
        <v>1042</v>
      </c>
      <c r="I45" s="432">
        <v>6.08</v>
      </c>
      <c r="J45" s="287">
        <v>1034</v>
      </c>
      <c r="K45" s="418">
        <v>6.052092478782558</v>
      </c>
      <c r="L45" s="287">
        <v>1058</v>
      </c>
      <c r="M45" s="418">
        <f>L45/$L$9*100</f>
        <v>6.059217685126854</v>
      </c>
    </row>
    <row r="46" spans="1:13" s="11" customFormat="1" ht="16.5" customHeight="1" thickBot="1">
      <c r="A46" s="223" t="s">
        <v>256</v>
      </c>
      <c r="B46" s="344">
        <v>889</v>
      </c>
      <c r="C46" s="424">
        <v>5.9</v>
      </c>
      <c r="D46" s="344">
        <v>890</v>
      </c>
      <c r="E46" s="424">
        <v>5.93</v>
      </c>
      <c r="F46" s="344">
        <v>870</v>
      </c>
      <c r="G46" s="424">
        <v>5.88</v>
      </c>
      <c r="H46" s="407">
        <v>871</v>
      </c>
      <c r="I46" s="431">
        <v>5.99</v>
      </c>
      <c r="J46" s="344">
        <v>879</v>
      </c>
      <c r="K46" s="424">
        <v>6.0168389349031415</v>
      </c>
      <c r="L46" s="344">
        <v>918</v>
      </c>
      <c r="M46" s="424">
        <f>L46/$L$10*100</f>
        <v>6.243199129488575</v>
      </c>
    </row>
    <row r="47" spans="1:13" s="42" customFormat="1" ht="15" customHeight="1">
      <c r="A47" s="226" t="s">
        <v>282</v>
      </c>
      <c r="B47" s="401"/>
      <c r="C47" s="425"/>
      <c r="D47" s="562"/>
      <c r="E47" s="562"/>
      <c r="F47" s="562"/>
      <c r="G47" s="562"/>
      <c r="H47" s="408"/>
      <c r="I47" s="433"/>
      <c r="J47" s="408"/>
      <c r="K47" s="433"/>
      <c r="L47" s="408"/>
      <c r="M47" s="433"/>
    </row>
    <row r="48" spans="1:13" s="42" customFormat="1" ht="15" customHeight="1">
      <c r="A48" s="226" t="s">
        <v>281</v>
      </c>
      <c r="B48" s="401"/>
      <c r="C48" s="425"/>
      <c r="D48" s="401"/>
      <c r="E48" s="425"/>
      <c r="F48" s="401"/>
      <c r="G48" s="425"/>
      <c r="H48" s="408"/>
      <c r="I48" s="433"/>
      <c r="J48" s="408"/>
      <c r="K48" s="433"/>
      <c r="L48" s="408"/>
      <c r="M48" s="433"/>
    </row>
    <row r="49" spans="1:13" s="42" customFormat="1" ht="15" customHeight="1">
      <c r="A49" s="118" t="s">
        <v>88</v>
      </c>
      <c r="B49" s="402"/>
      <c r="C49" s="426"/>
      <c r="D49" s="402"/>
      <c r="E49" s="426"/>
      <c r="F49" s="402"/>
      <c r="G49" s="426"/>
      <c r="H49" s="408"/>
      <c r="I49" s="433"/>
      <c r="J49" s="408"/>
      <c r="K49" s="433"/>
      <c r="L49" s="408"/>
      <c r="M49" s="433"/>
    </row>
    <row r="50" spans="1:13" s="38" customFormat="1" ht="18.75" customHeight="1">
      <c r="A50" s="68"/>
      <c r="B50" s="331"/>
      <c r="C50" s="418"/>
      <c r="D50" s="331"/>
      <c r="E50" s="418"/>
      <c r="F50" s="331"/>
      <c r="G50" s="419"/>
      <c r="H50" s="394"/>
      <c r="I50" s="415"/>
      <c r="J50" s="394"/>
      <c r="K50" s="438"/>
      <c r="L50" s="394"/>
      <c r="M50" s="415"/>
    </row>
    <row r="51" spans="1:13" ht="24.75" customHeight="1">
      <c r="A51" s="575" t="s">
        <v>438</v>
      </c>
      <c r="B51" s="575"/>
      <c r="C51" s="575"/>
      <c r="D51" s="575"/>
      <c r="E51" s="575"/>
      <c r="F51" s="575"/>
      <c r="G51" s="575"/>
      <c r="H51" s="576"/>
      <c r="I51" s="576"/>
      <c r="J51" s="576"/>
      <c r="K51" s="576"/>
      <c r="L51" s="576"/>
      <c r="M51" s="576"/>
    </row>
    <row r="52" spans="1:13" ht="24.75" customHeight="1">
      <c r="A52" s="8"/>
      <c r="B52" s="400"/>
      <c r="C52" s="422"/>
      <c r="D52" s="400"/>
      <c r="E52" s="422"/>
      <c r="F52" s="400"/>
      <c r="G52" s="422"/>
      <c r="H52" s="409"/>
      <c r="I52" s="434"/>
      <c r="J52" s="409"/>
      <c r="K52" s="434"/>
      <c r="L52" s="409"/>
      <c r="M52" s="434"/>
    </row>
    <row r="53" spans="1:13" s="42" customFormat="1" ht="15" customHeight="1" thickBot="1">
      <c r="A53" s="161" t="s">
        <v>247</v>
      </c>
      <c r="B53" s="395"/>
      <c r="C53" s="416"/>
      <c r="D53" s="395"/>
      <c r="E53" s="416"/>
      <c r="F53" s="395"/>
      <c r="G53" s="416"/>
      <c r="H53" s="395"/>
      <c r="I53" s="416"/>
      <c r="J53" s="395"/>
      <c r="K53" s="416"/>
      <c r="L53" s="574" t="s">
        <v>80</v>
      </c>
      <c r="M53" s="553"/>
    </row>
    <row r="54" spans="1:13" s="10" customFormat="1" ht="15.75" customHeight="1">
      <c r="A54" s="163" t="s">
        <v>266</v>
      </c>
      <c r="B54" s="573">
        <v>2016</v>
      </c>
      <c r="C54" s="573"/>
      <c r="D54" s="573">
        <v>2017</v>
      </c>
      <c r="E54" s="573"/>
      <c r="F54" s="573">
        <v>2018</v>
      </c>
      <c r="G54" s="573"/>
      <c r="H54" s="563">
        <v>2019</v>
      </c>
      <c r="I54" s="563"/>
      <c r="J54" s="563">
        <v>2020</v>
      </c>
      <c r="K54" s="571"/>
      <c r="L54" s="563">
        <v>2021</v>
      </c>
      <c r="M54" s="572"/>
    </row>
    <row r="55" spans="1:13" s="10" customFormat="1" ht="15.75" customHeight="1">
      <c r="A55" s="182"/>
      <c r="B55" s="399" t="s">
        <v>450</v>
      </c>
      <c r="C55" s="420" t="s">
        <v>451</v>
      </c>
      <c r="D55" s="399" t="s">
        <v>450</v>
      </c>
      <c r="E55" s="420" t="s">
        <v>451</v>
      </c>
      <c r="F55" s="399" t="s">
        <v>450</v>
      </c>
      <c r="G55" s="420" t="s">
        <v>451</v>
      </c>
      <c r="H55" s="399" t="s">
        <v>450</v>
      </c>
      <c r="I55" s="420" t="s">
        <v>451</v>
      </c>
      <c r="J55" s="399" t="s">
        <v>450</v>
      </c>
      <c r="K55" s="420" t="s">
        <v>451</v>
      </c>
      <c r="L55" s="399" t="s">
        <v>267</v>
      </c>
      <c r="M55" s="420" t="s">
        <v>268</v>
      </c>
    </row>
    <row r="56" spans="1:13" s="10" customFormat="1" ht="15.75" customHeight="1">
      <c r="A56" s="224" t="s">
        <v>251</v>
      </c>
      <c r="B56" s="397"/>
      <c r="C56" s="421"/>
      <c r="D56" s="397"/>
      <c r="E56" s="421"/>
      <c r="F56" s="397"/>
      <c r="G56" s="421"/>
      <c r="H56" s="397"/>
      <c r="I56" s="421"/>
      <c r="J56" s="397"/>
      <c r="K56" s="421"/>
      <c r="L56" s="397"/>
      <c r="M56" s="421"/>
    </row>
    <row r="57" spans="1:13" s="11" customFormat="1" ht="18.75" customHeight="1">
      <c r="A57" s="182" t="s">
        <v>269</v>
      </c>
      <c r="B57" s="331">
        <v>2244</v>
      </c>
      <c r="C57" s="417">
        <v>6.9</v>
      </c>
      <c r="D57" s="331">
        <v>2255</v>
      </c>
      <c r="E57" s="417">
        <v>6.92</v>
      </c>
      <c r="F57" s="287">
        <v>2197</v>
      </c>
      <c r="G57" s="423">
        <v>6.84</v>
      </c>
      <c r="H57" s="410">
        <v>2074</v>
      </c>
      <c r="I57" s="435">
        <v>6.55</v>
      </c>
      <c r="J57" s="287">
        <v>2085</v>
      </c>
      <c r="K57" s="418">
        <v>6.578532214299236</v>
      </c>
      <c r="L57" s="287">
        <v>1962</v>
      </c>
      <c r="M57" s="418">
        <f>L57/$L$8*100</f>
        <v>6.099797916990517</v>
      </c>
    </row>
    <row r="58" spans="1:13" s="11" customFormat="1" ht="18.75" customHeight="1">
      <c r="A58" s="222" t="s">
        <v>270</v>
      </c>
      <c r="B58" s="331">
        <v>1252</v>
      </c>
      <c r="C58" s="418">
        <v>7.1</v>
      </c>
      <c r="D58" s="331">
        <v>1267</v>
      </c>
      <c r="E58" s="418">
        <v>7.21</v>
      </c>
      <c r="F58" s="287">
        <v>1246</v>
      </c>
      <c r="G58" s="418">
        <v>7.18</v>
      </c>
      <c r="H58" s="410">
        <v>1191</v>
      </c>
      <c r="I58" s="435">
        <v>6.95</v>
      </c>
      <c r="J58" s="287">
        <v>1199</v>
      </c>
      <c r="K58" s="418">
        <v>7.0178519168861575</v>
      </c>
      <c r="L58" s="287">
        <v>1135</v>
      </c>
      <c r="M58" s="418">
        <f>L58/$L$9*100</f>
        <v>6.50020044670981</v>
      </c>
    </row>
    <row r="59" spans="1:13" s="11" customFormat="1" ht="18.75" customHeight="1">
      <c r="A59" s="222" t="s">
        <v>271</v>
      </c>
      <c r="B59" s="331">
        <v>992</v>
      </c>
      <c r="C59" s="418">
        <v>6.6</v>
      </c>
      <c r="D59" s="331">
        <v>988</v>
      </c>
      <c r="E59" s="418">
        <v>6.59</v>
      </c>
      <c r="F59" s="287">
        <v>951</v>
      </c>
      <c r="G59" s="418">
        <v>6.43</v>
      </c>
      <c r="H59" s="410">
        <v>883</v>
      </c>
      <c r="I59" s="435">
        <v>6.08</v>
      </c>
      <c r="J59" s="287">
        <v>886</v>
      </c>
      <c r="K59" s="418">
        <v>6.064754603326716</v>
      </c>
      <c r="L59" s="287">
        <v>827</v>
      </c>
      <c r="M59" s="418">
        <f>L59/$L$10*100</f>
        <v>5.624319912948858</v>
      </c>
    </row>
    <row r="60" spans="1:13" s="11" customFormat="1" ht="5.25" customHeight="1">
      <c r="A60" s="182"/>
      <c r="B60" s="331"/>
      <c r="C60" s="418"/>
      <c r="D60" s="331"/>
      <c r="E60" s="418"/>
      <c r="F60" s="287"/>
      <c r="G60" s="418"/>
      <c r="H60" s="410"/>
      <c r="I60" s="435"/>
      <c r="J60" s="406"/>
      <c r="K60" s="432"/>
      <c r="L60" s="406"/>
      <c r="M60" s="432"/>
    </row>
    <row r="61" spans="1:13" s="11" customFormat="1" ht="18.75" customHeight="1">
      <c r="A61" s="182" t="s">
        <v>272</v>
      </c>
      <c r="B61" s="331">
        <v>2569</v>
      </c>
      <c r="C61" s="418">
        <v>7.9</v>
      </c>
      <c r="D61" s="331">
        <v>2448</v>
      </c>
      <c r="E61" s="417">
        <v>7.51</v>
      </c>
      <c r="F61" s="287">
        <v>2425</v>
      </c>
      <c r="G61" s="418">
        <v>7.55</v>
      </c>
      <c r="H61" s="410">
        <v>2398</v>
      </c>
      <c r="I61" s="435">
        <v>7.57</v>
      </c>
      <c r="J61" s="287">
        <v>2313</v>
      </c>
      <c r="K61" s="418">
        <v>7.297911276582318</v>
      </c>
      <c r="L61" s="287">
        <v>2338</v>
      </c>
      <c r="M61" s="418">
        <f>L61/$L$8*100</f>
        <v>7.268770402611533</v>
      </c>
    </row>
    <row r="62" spans="1:13" s="11" customFormat="1" ht="18.75" customHeight="1">
      <c r="A62" s="222" t="s">
        <v>270</v>
      </c>
      <c r="B62" s="331">
        <v>1372</v>
      </c>
      <c r="C62" s="418">
        <v>7.8</v>
      </c>
      <c r="D62" s="331">
        <v>1293</v>
      </c>
      <c r="E62" s="418">
        <v>7.36</v>
      </c>
      <c r="F62" s="287">
        <v>1307</v>
      </c>
      <c r="G62" s="418">
        <v>7.53</v>
      </c>
      <c r="H62" s="410">
        <v>1306</v>
      </c>
      <c r="I62" s="435">
        <v>7.62</v>
      </c>
      <c r="J62" s="287">
        <v>1276</v>
      </c>
      <c r="K62" s="418">
        <v>7.468539654667837</v>
      </c>
      <c r="L62" s="287">
        <v>1294</v>
      </c>
      <c r="M62" s="418">
        <f>L62/$L$9*100</f>
        <v>7.410801214134357</v>
      </c>
    </row>
    <row r="63" spans="1:13" s="11" customFormat="1" ht="18.75" customHeight="1">
      <c r="A63" s="222" t="s">
        <v>271</v>
      </c>
      <c r="B63" s="331">
        <v>1197</v>
      </c>
      <c r="C63" s="418">
        <v>8</v>
      </c>
      <c r="D63" s="331">
        <v>1155</v>
      </c>
      <c r="E63" s="418">
        <v>7.7</v>
      </c>
      <c r="F63" s="287">
        <v>1118</v>
      </c>
      <c r="G63" s="418">
        <v>7.56</v>
      </c>
      <c r="H63" s="410">
        <v>1092</v>
      </c>
      <c r="I63" s="435">
        <v>7.52</v>
      </c>
      <c r="J63" s="287">
        <v>1037</v>
      </c>
      <c r="K63" s="418">
        <v>7.098364022178109</v>
      </c>
      <c r="L63" s="287">
        <v>1044</v>
      </c>
      <c r="M63" s="418">
        <f>L63/$L$10*100</f>
        <v>7.100108813928182</v>
      </c>
    </row>
    <row r="64" spans="1:13" s="11" customFormat="1" ht="5.25" customHeight="1">
      <c r="A64" s="182"/>
      <c r="B64" s="331"/>
      <c r="C64" s="418"/>
      <c r="D64" s="331"/>
      <c r="E64" s="418"/>
      <c r="F64" s="287"/>
      <c r="G64" s="418"/>
      <c r="H64" s="410"/>
      <c r="I64" s="435"/>
      <c r="J64" s="406"/>
      <c r="K64" s="432"/>
      <c r="L64" s="406"/>
      <c r="M64" s="432"/>
    </row>
    <row r="65" spans="1:13" s="11" customFormat="1" ht="18.75" customHeight="1">
      <c r="A65" s="182" t="s">
        <v>273</v>
      </c>
      <c r="B65" s="331">
        <v>3133</v>
      </c>
      <c r="C65" s="418">
        <v>9.6</v>
      </c>
      <c r="D65" s="331">
        <v>3129</v>
      </c>
      <c r="E65" s="417">
        <v>9.6</v>
      </c>
      <c r="F65" s="287">
        <v>3119</v>
      </c>
      <c r="G65" s="418">
        <v>9.71</v>
      </c>
      <c r="H65" s="410">
        <v>3078</v>
      </c>
      <c r="I65" s="435">
        <v>9.72</v>
      </c>
      <c r="J65" s="287">
        <v>2942</v>
      </c>
      <c r="K65" s="418">
        <v>9.2825140405124</v>
      </c>
      <c r="L65" s="287">
        <v>2769</v>
      </c>
      <c r="M65" s="418">
        <f>L65/$L$8*100</f>
        <v>8.608736203948391</v>
      </c>
    </row>
    <row r="66" spans="1:13" s="11" customFormat="1" ht="18.75" customHeight="1">
      <c r="A66" s="222" t="s">
        <v>274</v>
      </c>
      <c r="B66" s="331">
        <v>1688</v>
      </c>
      <c r="C66" s="418">
        <v>9.5</v>
      </c>
      <c r="D66" s="331">
        <v>1691</v>
      </c>
      <c r="E66" s="418">
        <v>9.62</v>
      </c>
      <c r="F66" s="287">
        <v>1628</v>
      </c>
      <c r="G66" s="418">
        <v>9.38</v>
      </c>
      <c r="H66" s="410">
        <v>1598</v>
      </c>
      <c r="I66" s="435">
        <v>9.32</v>
      </c>
      <c r="J66" s="287">
        <v>1502</v>
      </c>
      <c r="K66" s="418">
        <v>8.791337430494586</v>
      </c>
      <c r="L66" s="287">
        <v>1438</v>
      </c>
      <c r="M66" s="418">
        <f>L66/$L$9*100</f>
        <v>8.235496248783</v>
      </c>
    </row>
    <row r="67" spans="1:13" s="11" customFormat="1" ht="18.75" customHeight="1">
      <c r="A67" s="222" t="s">
        <v>271</v>
      </c>
      <c r="B67" s="331">
        <v>1445</v>
      </c>
      <c r="C67" s="418">
        <v>9.6</v>
      </c>
      <c r="D67" s="331">
        <v>1438</v>
      </c>
      <c r="E67" s="418">
        <v>9.58</v>
      </c>
      <c r="F67" s="287">
        <v>1491</v>
      </c>
      <c r="G67" s="418">
        <v>10.08</v>
      </c>
      <c r="H67" s="410">
        <v>1480</v>
      </c>
      <c r="I67" s="435">
        <v>10.19</v>
      </c>
      <c r="J67" s="287">
        <v>1440</v>
      </c>
      <c r="K67" s="418">
        <v>9.856937504278186</v>
      </c>
      <c r="L67" s="287">
        <v>1331</v>
      </c>
      <c r="M67" s="418">
        <f>L67/$L$10*100</f>
        <v>9.051958650707292</v>
      </c>
    </row>
    <row r="68" spans="1:13" s="11" customFormat="1" ht="5.25" customHeight="1">
      <c r="A68" s="182"/>
      <c r="B68" s="331"/>
      <c r="C68" s="418"/>
      <c r="D68" s="331"/>
      <c r="E68" s="418"/>
      <c r="F68" s="287"/>
      <c r="G68" s="418"/>
      <c r="H68" s="410"/>
      <c r="I68" s="435"/>
      <c r="J68" s="406"/>
      <c r="K68" s="432"/>
      <c r="L68" s="406"/>
      <c r="M68" s="432"/>
    </row>
    <row r="69" spans="1:13" s="11" customFormat="1" ht="18.75" customHeight="1">
      <c r="A69" s="182" t="s">
        <v>275</v>
      </c>
      <c r="B69" s="331">
        <v>2372</v>
      </c>
      <c r="C69" s="418">
        <v>7.2</v>
      </c>
      <c r="D69" s="331">
        <v>2539</v>
      </c>
      <c r="E69" s="417">
        <v>7.79</v>
      </c>
      <c r="F69" s="287">
        <v>2749</v>
      </c>
      <c r="G69" s="418">
        <v>8.55</v>
      </c>
      <c r="H69" s="410">
        <v>2920</v>
      </c>
      <c r="I69" s="435">
        <v>9.22</v>
      </c>
      <c r="J69" s="287">
        <v>3129</v>
      </c>
      <c r="K69" s="418">
        <v>9.872531078437559</v>
      </c>
      <c r="L69" s="287">
        <v>3296</v>
      </c>
      <c r="M69" s="418">
        <f>L69/$L$8*100</f>
        <v>10.247163065443806</v>
      </c>
    </row>
    <row r="70" spans="1:13" s="11" customFormat="1" ht="18.75" customHeight="1">
      <c r="A70" s="222" t="s">
        <v>270</v>
      </c>
      <c r="B70" s="331">
        <v>1248</v>
      </c>
      <c r="C70" s="418">
        <v>7.1</v>
      </c>
      <c r="D70" s="331">
        <v>1378</v>
      </c>
      <c r="E70" s="418">
        <v>7.84</v>
      </c>
      <c r="F70" s="287">
        <v>1510</v>
      </c>
      <c r="G70" s="418">
        <v>8.7</v>
      </c>
      <c r="H70" s="410">
        <v>1601</v>
      </c>
      <c r="I70" s="435">
        <v>9.34</v>
      </c>
      <c r="J70" s="287">
        <v>1716</v>
      </c>
      <c r="K70" s="418">
        <v>10.043898156277436</v>
      </c>
      <c r="L70" s="287">
        <v>1771</v>
      </c>
      <c r="M70" s="418">
        <f>L70/$L$9*100</f>
        <v>10.142603516407995</v>
      </c>
    </row>
    <row r="71" spans="1:13" s="11" customFormat="1" ht="18.75" customHeight="1">
      <c r="A71" s="222" t="s">
        <v>271</v>
      </c>
      <c r="B71" s="331">
        <v>1124</v>
      </c>
      <c r="C71" s="418">
        <v>7.5</v>
      </c>
      <c r="D71" s="331">
        <v>1161</v>
      </c>
      <c r="E71" s="418">
        <v>7.74</v>
      </c>
      <c r="F71" s="287">
        <v>1239</v>
      </c>
      <c r="G71" s="418">
        <v>8.38</v>
      </c>
      <c r="H71" s="410">
        <v>1319</v>
      </c>
      <c r="I71" s="435">
        <v>9.08</v>
      </c>
      <c r="J71" s="287">
        <v>1413</v>
      </c>
      <c r="K71" s="418">
        <v>9.672119926072968</v>
      </c>
      <c r="L71" s="287">
        <v>1525</v>
      </c>
      <c r="M71" s="418">
        <f>L71/$L$10*100</f>
        <v>10.37132752992383</v>
      </c>
    </row>
    <row r="72" spans="1:13" s="11" customFormat="1" ht="5.25" customHeight="1">
      <c r="A72" s="182"/>
      <c r="B72" s="331"/>
      <c r="C72" s="418"/>
      <c r="D72" s="331"/>
      <c r="E72" s="418"/>
      <c r="F72" s="287"/>
      <c r="G72" s="418"/>
      <c r="H72" s="410"/>
      <c r="I72" s="435"/>
      <c r="J72" s="406"/>
      <c r="K72" s="432"/>
      <c r="L72" s="406"/>
      <c r="M72" s="432"/>
    </row>
    <row r="73" spans="1:13" s="11" customFormat="1" ht="18.75" customHeight="1">
      <c r="A73" s="182" t="s">
        <v>276</v>
      </c>
      <c r="B73" s="331">
        <v>1347</v>
      </c>
      <c r="C73" s="418">
        <v>4.1</v>
      </c>
      <c r="D73" s="331">
        <v>1504</v>
      </c>
      <c r="E73" s="417">
        <v>4.62</v>
      </c>
      <c r="F73" s="287">
        <v>1576</v>
      </c>
      <c r="G73" s="418">
        <v>4.9</v>
      </c>
      <c r="H73" s="410">
        <v>1785</v>
      </c>
      <c r="I73" s="435">
        <v>5.64</v>
      </c>
      <c r="J73" s="287">
        <v>2076</v>
      </c>
      <c r="K73" s="418">
        <v>6.550135672367009</v>
      </c>
      <c r="L73" s="287">
        <v>2434</v>
      </c>
      <c r="M73" s="418">
        <f>L73/$L$8*100</f>
        <v>7.567231462770092</v>
      </c>
    </row>
    <row r="74" spans="1:13" s="11" customFormat="1" ht="18.75" customHeight="1">
      <c r="A74" s="222" t="s">
        <v>259</v>
      </c>
      <c r="B74" s="331">
        <v>659</v>
      </c>
      <c r="C74" s="418">
        <v>3.7</v>
      </c>
      <c r="D74" s="331">
        <v>735</v>
      </c>
      <c r="E74" s="418">
        <v>4.18</v>
      </c>
      <c r="F74" s="287">
        <v>796</v>
      </c>
      <c r="G74" s="418">
        <v>4.59</v>
      </c>
      <c r="H74" s="410">
        <v>938</v>
      </c>
      <c r="I74" s="435">
        <v>5.47</v>
      </c>
      <c r="J74" s="287">
        <v>1085</v>
      </c>
      <c r="K74" s="418">
        <v>6.350599941469125</v>
      </c>
      <c r="L74" s="287">
        <v>1305</v>
      </c>
      <c r="M74" s="418">
        <f>L74/$L$9*100</f>
        <v>7.473798751503351</v>
      </c>
    </row>
    <row r="75" spans="1:13" s="11" customFormat="1" ht="18.75" customHeight="1">
      <c r="A75" s="222" t="s">
        <v>254</v>
      </c>
      <c r="B75" s="331">
        <v>688</v>
      </c>
      <c r="C75" s="418">
        <v>4.6</v>
      </c>
      <c r="D75" s="331">
        <v>769</v>
      </c>
      <c r="E75" s="418">
        <v>5.13</v>
      </c>
      <c r="F75" s="287">
        <v>780</v>
      </c>
      <c r="G75" s="418">
        <v>5.27</v>
      </c>
      <c r="H75" s="410">
        <v>847</v>
      </c>
      <c r="I75" s="435">
        <v>5.83</v>
      </c>
      <c r="J75" s="287">
        <v>991</v>
      </c>
      <c r="K75" s="418">
        <v>6.783489629680334</v>
      </c>
      <c r="L75" s="287">
        <v>1129</v>
      </c>
      <c r="M75" s="418">
        <f>L75/$L$10*100</f>
        <v>7.678182807399347</v>
      </c>
    </row>
    <row r="76" spans="1:13" s="11" customFormat="1" ht="5.25" customHeight="1">
      <c r="A76" s="182"/>
      <c r="B76" s="331"/>
      <c r="C76" s="418"/>
      <c r="D76" s="331"/>
      <c r="E76" s="418"/>
      <c r="F76" s="287"/>
      <c r="G76" s="418"/>
      <c r="H76" s="410"/>
      <c r="I76" s="435"/>
      <c r="J76" s="406"/>
      <c r="K76" s="432"/>
      <c r="L76" s="406"/>
      <c r="M76" s="432"/>
    </row>
    <row r="77" spans="1:13" s="11" customFormat="1" ht="18.75" customHeight="1">
      <c r="A77" s="182" t="s">
        <v>277</v>
      </c>
      <c r="B77" s="331">
        <v>1516</v>
      </c>
      <c r="C77" s="418">
        <v>4.6</v>
      </c>
      <c r="D77" s="331">
        <v>1458</v>
      </c>
      <c r="E77" s="417">
        <v>4.47</v>
      </c>
      <c r="F77" s="287">
        <v>1435</v>
      </c>
      <c r="G77" s="418">
        <v>4.47</v>
      </c>
      <c r="H77" s="410">
        <v>1359</v>
      </c>
      <c r="I77" s="435">
        <v>4.29</v>
      </c>
      <c r="J77" s="287">
        <v>1279</v>
      </c>
      <c r="K77" s="418">
        <v>4.035464125702026</v>
      </c>
      <c r="L77" s="287">
        <v>1255</v>
      </c>
      <c r="M77" s="418">
        <f>L77/$L$8*100</f>
        <v>3.901756567697808</v>
      </c>
    </row>
    <row r="78" spans="1:13" s="11" customFormat="1" ht="18.75" customHeight="1">
      <c r="A78" s="222" t="s">
        <v>270</v>
      </c>
      <c r="B78" s="331">
        <v>735</v>
      </c>
      <c r="C78" s="418">
        <v>4.2</v>
      </c>
      <c r="D78" s="331">
        <v>711</v>
      </c>
      <c r="E78" s="418">
        <v>4.04</v>
      </c>
      <c r="F78" s="287">
        <v>717</v>
      </c>
      <c r="G78" s="418">
        <v>4.13</v>
      </c>
      <c r="H78" s="410">
        <v>665</v>
      </c>
      <c r="I78" s="435">
        <v>3.88</v>
      </c>
      <c r="J78" s="287">
        <v>636</v>
      </c>
      <c r="K78" s="418">
        <v>3.722563652326602</v>
      </c>
      <c r="L78" s="287">
        <v>613</v>
      </c>
      <c r="M78" s="418">
        <f>L78/$L$9*100</f>
        <v>3.51068094610847</v>
      </c>
    </row>
    <row r="79" spans="1:13" s="11" customFormat="1" ht="18.75" customHeight="1">
      <c r="A79" s="222" t="s">
        <v>271</v>
      </c>
      <c r="B79" s="331">
        <v>781</v>
      </c>
      <c r="C79" s="418">
        <v>5.2</v>
      </c>
      <c r="D79" s="331">
        <v>747</v>
      </c>
      <c r="E79" s="418">
        <v>4.98</v>
      </c>
      <c r="F79" s="287">
        <v>718</v>
      </c>
      <c r="G79" s="418">
        <v>4.86</v>
      </c>
      <c r="H79" s="410">
        <v>694</v>
      </c>
      <c r="I79" s="435">
        <v>4.78</v>
      </c>
      <c r="J79" s="287">
        <v>643</v>
      </c>
      <c r="K79" s="418">
        <v>4.401396399479773</v>
      </c>
      <c r="L79" s="287">
        <v>642</v>
      </c>
      <c r="M79" s="418">
        <f>L79/$L$10*100</f>
        <v>4.366158868335146</v>
      </c>
    </row>
    <row r="80" spans="1:13" s="11" customFormat="1" ht="5.25" customHeight="1">
      <c r="A80" s="182"/>
      <c r="B80" s="331"/>
      <c r="C80" s="418"/>
      <c r="D80" s="331"/>
      <c r="E80" s="418"/>
      <c r="F80" s="287"/>
      <c r="G80" s="418"/>
      <c r="H80" s="410"/>
      <c r="I80" s="435"/>
      <c r="J80" s="406"/>
      <c r="K80" s="432"/>
      <c r="L80" s="406"/>
      <c r="M80" s="432"/>
    </row>
    <row r="81" spans="1:13" s="11" customFormat="1" ht="18.75" customHeight="1">
      <c r="A81" s="182" t="s">
        <v>278</v>
      </c>
      <c r="B81" s="331">
        <v>1397</v>
      </c>
      <c r="C81" s="418">
        <v>4.3</v>
      </c>
      <c r="D81" s="331">
        <v>1462</v>
      </c>
      <c r="E81" s="417">
        <v>4.49</v>
      </c>
      <c r="F81" s="287">
        <v>1423</v>
      </c>
      <c r="G81" s="418">
        <v>4.43</v>
      </c>
      <c r="H81" s="410">
        <v>1408</v>
      </c>
      <c r="I81" s="435">
        <v>4.45</v>
      </c>
      <c r="J81" s="287">
        <v>1398</v>
      </c>
      <c r="K81" s="418">
        <v>4.410929513472581</v>
      </c>
      <c r="L81" s="287">
        <v>1334</v>
      </c>
      <c r="M81" s="418">
        <f>L81/$L$8*100</f>
        <v>4.147365148453288</v>
      </c>
    </row>
    <row r="82" spans="1:13" s="11" customFormat="1" ht="18.75" customHeight="1">
      <c r="A82" s="222" t="s">
        <v>274</v>
      </c>
      <c r="B82" s="331">
        <v>600</v>
      </c>
      <c r="C82" s="418">
        <v>3.4</v>
      </c>
      <c r="D82" s="331">
        <v>625</v>
      </c>
      <c r="E82" s="418">
        <v>3.56</v>
      </c>
      <c r="F82" s="287">
        <v>620</v>
      </c>
      <c r="G82" s="418">
        <v>3.57</v>
      </c>
      <c r="H82" s="410">
        <v>642</v>
      </c>
      <c r="I82" s="435">
        <v>3.74</v>
      </c>
      <c r="J82" s="287">
        <v>639</v>
      </c>
      <c r="K82" s="418">
        <v>3.740122914837577</v>
      </c>
      <c r="L82" s="287">
        <v>622</v>
      </c>
      <c r="M82" s="418">
        <f>L82/$L$9*100</f>
        <v>3.5622243857740106</v>
      </c>
    </row>
    <row r="83" spans="1:13" s="11" customFormat="1" ht="18.75" customHeight="1">
      <c r="A83" s="222" t="s">
        <v>271</v>
      </c>
      <c r="B83" s="331">
        <v>797</v>
      </c>
      <c r="C83" s="418">
        <v>5.3</v>
      </c>
      <c r="D83" s="331">
        <v>837</v>
      </c>
      <c r="E83" s="418">
        <v>5.58</v>
      </c>
      <c r="F83" s="287">
        <v>803</v>
      </c>
      <c r="G83" s="418">
        <v>5.43</v>
      </c>
      <c r="H83" s="410">
        <v>766</v>
      </c>
      <c r="I83" s="435">
        <v>5.27</v>
      </c>
      <c r="J83" s="287">
        <v>759</v>
      </c>
      <c r="K83" s="418">
        <v>5.195427476213293</v>
      </c>
      <c r="L83" s="287">
        <v>712</v>
      </c>
      <c r="M83" s="418">
        <f>L83/$L$10*100</f>
        <v>4.842219804134929</v>
      </c>
    </row>
    <row r="84" spans="1:13" s="11" customFormat="1" ht="5.25" customHeight="1">
      <c r="A84" s="182"/>
      <c r="B84" s="331"/>
      <c r="C84" s="418"/>
      <c r="D84" s="331"/>
      <c r="E84" s="418"/>
      <c r="F84" s="287"/>
      <c r="G84" s="418"/>
      <c r="H84" s="410"/>
      <c r="I84" s="435"/>
      <c r="J84" s="406"/>
      <c r="K84" s="432"/>
      <c r="L84" s="406"/>
      <c r="M84" s="432"/>
    </row>
    <row r="85" spans="1:13" s="11" customFormat="1" ht="18.75" customHeight="1">
      <c r="A85" s="182" t="s">
        <v>279</v>
      </c>
      <c r="B85" s="331">
        <v>760</v>
      </c>
      <c r="C85" s="418">
        <v>2.3</v>
      </c>
      <c r="D85" s="331">
        <v>811</v>
      </c>
      <c r="E85" s="417">
        <v>2.49</v>
      </c>
      <c r="F85" s="287">
        <v>926</v>
      </c>
      <c r="G85" s="418">
        <v>2.88</v>
      </c>
      <c r="H85" s="410">
        <v>981</v>
      </c>
      <c r="I85" s="435">
        <v>3.1</v>
      </c>
      <c r="J85" s="287">
        <v>1037</v>
      </c>
      <c r="K85" s="418">
        <v>3.271912664857702</v>
      </c>
      <c r="L85" s="287">
        <v>1084</v>
      </c>
      <c r="M85" s="418">
        <f>L85/$L$8*100</f>
        <v>3.3701228042903777</v>
      </c>
    </row>
    <row r="86" spans="1:13" s="11" customFormat="1" ht="18.75" customHeight="1">
      <c r="A86" s="222" t="s">
        <v>270</v>
      </c>
      <c r="B86" s="331">
        <v>251</v>
      </c>
      <c r="C86" s="418">
        <v>1.4</v>
      </c>
      <c r="D86" s="331">
        <v>299</v>
      </c>
      <c r="E86" s="418">
        <v>1.7</v>
      </c>
      <c r="F86" s="287">
        <v>334</v>
      </c>
      <c r="G86" s="418">
        <v>1.93</v>
      </c>
      <c r="H86" s="410">
        <v>363</v>
      </c>
      <c r="I86" s="435">
        <v>2.12</v>
      </c>
      <c r="J86" s="287">
        <v>387</v>
      </c>
      <c r="K86" s="418">
        <v>2.2651448639157157</v>
      </c>
      <c r="L86" s="287">
        <v>413</v>
      </c>
      <c r="M86" s="418">
        <f>L86/$L$9*100</f>
        <v>2.3652711757631293</v>
      </c>
    </row>
    <row r="87" spans="1:13" s="11" customFormat="1" ht="18.75" customHeight="1">
      <c r="A87" s="222" t="s">
        <v>271</v>
      </c>
      <c r="B87" s="331">
        <v>509</v>
      </c>
      <c r="C87" s="418">
        <v>3.4</v>
      </c>
      <c r="D87" s="331">
        <v>512</v>
      </c>
      <c r="E87" s="418">
        <v>3.41</v>
      </c>
      <c r="F87" s="287">
        <v>592</v>
      </c>
      <c r="G87" s="418">
        <v>4</v>
      </c>
      <c r="H87" s="410">
        <v>618</v>
      </c>
      <c r="I87" s="435">
        <v>4.25</v>
      </c>
      <c r="J87" s="287">
        <v>650</v>
      </c>
      <c r="K87" s="418">
        <v>4.449312067903347</v>
      </c>
      <c r="L87" s="287">
        <v>671</v>
      </c>
      <c r="M87" s="418">
        <f>L87/$L$10*100</f>
        <v>4.563384113166485</v>
      </c>
    </row>
    <row r="88" spans="1:13" s="11" customFormat="1" ht="5.25" customHeight="1">
      <c r="A88" s="182"/>
      <c r="B88" s="331"/>
      <c r="C88" s="418"/>
      <c r="D88" s="331"/>
      <c r="E88" s="418"/>
      <c r="F88" s="287"/>
      <c r="G88" s="418"/>
      <c r="H88" s="410"/>
      <c r="I88" s="435"/>
      <c r="J88" s="406"/>
      <c r="K88" s="418"/>
      <c r="L88" s="406"/>
      <c r="M88" s="418"/>
    </row>
    <row r="89" spans="1:13" s="11" customFormat="1" ht="18.75" customHeight="1">
      <c r="A89" s="182" t="s">
        <v>280</v>
      </c>
      <c r="B89" s="331">
        <v>582</v>
      </c>
      <c r="C89" s="418">
        <v>1.8</v>
      </c>
      <c r="D89" s="331">
        <v>624</v>
      </c>
      <c r="E89" s="417">
        <v>1.92</v>
      </c>
      <c r="F89" s="287">
        <v>654</v>
      </c>
      <c r="G89" s="418">
        <v>2.04</v>
      </c>
      <c r="H89" s="410">
        <v>662</v>
      </c>
      <c r="I89" s="435">
        <v>2.09</v>
      </c>
      <c r="J89" s="287">
        <v>740</v>
      </c>
      <c r="K89" s="418">
        <v>2.3348267810942134</v>
      </c>
      <c r="L89" s="287">
        <v>792</v>
      </c>
      <c r="M89" s="418">
        <f>L89/$L$8*100</f>
        <v>2.462303746308099</v>
      </c>
    </row>
    <row r="90" spans="1:13" s="11" customFormat="1" ht="18.75" customHeight="1">
      <c r="A90" s="222" t="s">
        <v>270</v>
      </c>
      <c r="B90" s="331">
        <v>168</v>
      </c>
      <c r="C90" s="418">
        <v>1</v>
      </c>
      <c r="D90" s="331">
        <v>174</v>
      </c>
      <c r="E90" s="418">
        <v>0.99</v>
      </c>
      <c r="F90" s="287">
        <v>185</v>
      </c>
      <c r="G90" s="418">
        <v>1.07</v>
      </c>
      <c r="H90" s="410">
        <v>182</v>
      </c>
      <c r="I90" s="435">
        <v>1.06</v>
      </c>
      <c r="J90" s="287">
        <v>208</v>
      </c>
      <c r="K90" s="418">
        <v>1.2174422007609014</v>
      </c>
      <c r="L90" s="287">
        <v>229</v>
      </c>
      <c r="M90" s="418">
        <f>L90/$L$9*100</f>
        <v>1.3114941870454155</v>
      </c>
    </row>
    <row r="91" spans="1:13" s="11" customFormat="1" ht="18.75" customHeight="1">
      <c r="A91" s="222" t="s">
        <v>271</v>
      </c>
      <c r="B91" s="331">
        <v>414</v>
      </c>
      <c r="C91" s="418">
        <v>2.8</v>
      </c>
      <c r="D91" s="331">
        <v>450</v>
      </c>
      <c r="E91" s="418">
        <v>3</v>
      </c>
      <c r="F91" s="331">
        <v>469</v>
      </c>
      <c r="G91" s="418">
        <v>3.17</v>
      </c>
      <c r="H91" s="410">
        <v>480</v>
      </c>
      <c r="I91" s="435">
        <v>3.3</v>
      </c>
      <c r="J91" s="287">
        <v>532</v>
      </c>
      <c r="K91" s="418">
        <v>3.641590800191662</v>
      </c>
      <c r="L91" s="287">
        <v>563</v>
      </c>
      <c r="M91" s="418">
        <f>L91/$L$10*100</f>
        <v>3.828890097932535</v>
      </c>
    </row>
    <row r="92" spans="1:13" s="11" customFormat="1" ht="6" customHeight="1" thickBot="1">
      <c r="A92" s="225"/>
      <c r="B92" s="344"/>
      <c r="C92" s="424"/>
      <c r="D92" s="344"/>
      <c r="E92" s="424"/>
      <c r="F92" s="344"/>
      <c r="G92" s="424"/>
      <c r="H92" s="411"/>
      <c r="I92" s="436"/>
      <c r="J92" s="407"/>
      <c r="K92" s="431"/>
      <c r="L92" s="407"/>
      <c r="M92" s="431"/>
    </row>
    <row r="93" spans="1:13" s="42" customFormat="1" ht="15" customHeight="1">
      <c r="A93" s="118" t="s">
        <v>282</v>
      </c>
      <c r="B93" s="401"/>
      <c r="C93" s="425"/>
      <c r="D93" s="562"/>
      <c r="E93" s="562"/>
      <c r="F93" s="562"/>
      <c r="G93" s="562"/>
      <c r="H93" s="412"/>
      <c r="I93" s="437"/>
      <c r="J93" s="408"/>
      <c r="K93" s="433"/>
      <c r="L93" s="408"/>
      <c r="M93" s="433"/>
    </row>
    <row r="94" spans="1:13" s="42" customFormat="1" ht="15" customHeight="1">
      <c r="A94" s="570" t="s">
        <v>281</v>
      </c>
      <c r="B94" s="569"/>
      <c r="C94" s="425"/>
      <c r="D94" s="401"/>
      <c r="E94" s="425"/>
      <c r="F94" s="401"/>
      <c r="G94" s="429"/>
      <c r="H94" s="413"/>
      <c r="I94" s="433"/>
      <c r="J94" s="408"/>
      <c r="K94" s="433"/>
      <c r="L94" s="408"/>
      <c r="M94" s="433"/>
    </row>
    <row r="95" spans="1:13" s="42" customFormat="1" ht="15" customHeight="1">
      <c r="A95" s="568" t="s">
        <v>88</v>
      </c>
      <c r="B95" s="569"/>
      <c r="C95" s="569"/>
      <c r="D95" s="569"/>
      <c r="E95" s="569"/>
      <c r="F95" s="569"/>
      <c r="G95" s="426"/>
      <c r="H95" s="412"/>
      <c r="I95" s="437"/>
      <c r="J95" s="408"/>
      <c r="K95" s="433"/>
      <c r="L95" s="408"/>
      <c r="M95" s="433"/>
    </row>
    <row r="96" spans="1:7" ht="12">
      <c r="A96" s="59"/>
      <c r="B96" s="403"/>
      <c r="C96" s="427"/>
      <c r="D96" s="403"/>
      <c r="E96" s="427"/>
      <c r="F96" s="405"/>
      <c r="G96" s="430"/>
    </row>
    <row r="97" spans="1:7" ht="12">
      <c r="A97" s="59"/>
      <c r="B97" s="403"/>
      <c r="C97" s="427"/>
      <c r="D97" s="403"/>
      <c r="E97" s="427"/>
      <c r="F97" s="405"/>
      <c r="G97" s="430"/>
    </row>
    <row r="98" spans="1:7" ht="12">
      <c r="A98" s="60"/>
      <c r="B98" s="403"/>
      <c r="C98" s="427"/>
      <c r="D98" s="403"/>
      <c r="E98" s="427"/>
      <c r="F98" s="405"/>
      <c r="G98" s="430"/>
    </row>
    <row r="99" spans="1:7" ht="12">
      <c r="A99" s="58"/>
      <c r="B99" s="403"/>
      <c r="C99" s="427"/>
      <c r="D99" s="403"/>
      <c r="E99" s="427"/>
      <c r="F99" s="405"/>
      <c r="G99" s="430"/>
    </row>
    <row r="100" spans="1:7" ht="12">
      <c r="A100" s="59"/>
      <c r="B100" s="403"/>
      <c r="C100" s="427"/>
      <c r="D100" s="403"/>
      <c r="E100" s="427"/>
      <c r="F100" s="405"/>
      <c r="G100" s="430"/>
    </row>
    <row r="101" spans="1:7" ht="12">
      <c r="A101" s="59"/>
      <c r="B101" s="403"/>
      <c r="C101" s="427"/>
      <c r="D101" s="403"/>
      <c r="E101" s="427"/>
      <c r="F101" s="405"/>
      <c r="G101" s="430"/>
    </row>
    <row r="102" spans="2:7" ht="12">
      <c r="B102" s="403"/>
      <c r="C102" s="427"/>
      <c r="D102" s="403"/>
      <c r="E102" s="427"/>
      <c r="F102" s="405"/>
      <c r="G102" s="430"/>
    </row>
    <row r="103" spans="2:7" ht="12">
      <c r="B103" s="403"/>
      <c r="C103" s="427"/>
      <c r="D103" s="403"/>
      <c r="E103" s="427"/>
      <c r="F103" s="405"/>
      <c r="G103" s="430"/>
    </row>
    <row r="104" spans="2:7" ht="12">
      <c r="B104" s="403"/>
      <c r="C104" s="427"/>
      <c r="D104" s="403"/>
      <c r="E104" s="427"/>
      <c r="F104" s="405"/>
      <c r="G104" s="430"/>
    </row>
    <row r="105" spans="2:7" ht="12">
      <c r="B105" s="403"/>
      <c r="C105" s="427"/>
      <c r="D105" s="403"/>
      <c r="E105" s="427"/>
      <c r="F105" s="405"/>
      <c r="G105" s="430"/>
    </row>
    <row r="106" spans="2:7" ht="12">
      <c r="B106" s="403"/>
      <c r="C106" s="427"/>
      <c r="D106" s="403"/>
      <c r="E106" s="427"/>
      <c r="F106" s="405"/>
      <c r="G106" s="430"/>
    </row>
    <row r="107" spans="2:7" ht="12">
      <c r="B107" s="403"/>
      <c r="C107" s="427"/>
      <c r="D107" s="403"/>
      <c r="E107" s="427"/>
      <c r="F107" s="405"/>
      <c r="G107" s="430"/>
    </row>
    <row r="108" spans="2:7" ht="12">
      <c r="B108" s="403"/>
      <c r="C108" s="427"/>
      <c r="D108" s="403"/>
      <c r="E108" s="427"/>
      <c r="F108" s="405"/>
      <c r="G108" s="430"/>
    </row>
    <row r="109" spans="2:7" ht="12">
      <c r="B109" s="403"/>
      <c r="C109" s="427"/>
      <c r="D109" s="403"/>
      <c r="E109" s="427"/>
      <c r="F109" s="405"/>
      <c r="G109" s="430"/>
    </row>
    <row r="110" spans="2:7" ht="12">
      <c r="B110" s="403"/>
      <c r="C110" s="427"/>
      <c r="D110" s="403"/>
      <c r="E110" s="427"/>
      <c r="F110" s="405"/>
      <c r="G110" s="430"/>
    </row>
    <row r="111" spans="2:7" ht="12">
      <c r="B111" s="403"/>
      <c r="C111" s="427"/>
      <c r="D111" s="403"/>
      <c r="E111" s="427"/>
      <c r="F111" s="405"/>
      <c r="G111" s="430"/>
    </row>
    <row r="112" spans="2:7" ht="12">
      <c r="B112" s="403"/>
      <c r="C112" s="427"/>
      <c r="D112" s="403"/>
      <c r="E112" s="427"/>
      <c r="F112" s="405"/>
      <c r="G112" s="430"/>
    </row>
    <row r="113" spans="2:7" ht="12">
      <c r="B113" s="403"/>
      <c r="C113" s="427"/>
      <c r="D113" s="403"/>
      <c r="E113" s="427"/>
      <c r="F113" s="405"/>
      <c r="G113" s="430"/>
    </row>
    <row r="114" spans="2:7" ht="12">
      <c r="B114" s="403"/>
      <c r="C114" s="427"/>
      <c r="D114" s="403"/>
      <c r="E114" s="427"/>
      <c r="F114" s="405"/>
      <c r="G114" s="430"/>
    </row>
    <row r="115" spans="2:7" ht="12">
      <c r="B115" s="403"/>
      <c r="C115" s="427"/>
      <c r="D115" s="403"/>
      <c r="E115" s="427"/>
      <c r="F115" s="405"/>
      <c r="G115" s="430"/>
    </row>
    <row r="116" spans="2:7" ht="12">
      <c r="B116" s="403"/>
      <c r="C116" s="427"/>
      <c r="D116" s="403"/>
      <c r="E116" s="427"/>
      <c r="F116" s="405"/>
      <c r="G116" s="430"/>
    </row>
    <row r="117" spans="2:7" ht="12">
      <c r="B117" s="403"/>
      <c r="C117" s="427"/>
      <c r="D117" s="403"/>
      <c r="E117" s="427"/>
      <c r="F117" s="405"/>
      <c r="G117" s="430"/>
    </row>
    <row r="118" spans="2:7" ht="12">
      <c r="B118" s="403"/>
      <c r="C118" s="427"/>
      <c r="D118" s="403"/>
      <c r="E118" s="427"/>
      <c r="F118" s="405"/>
      <c r="G118" s="430"/>
    </row>
    <row r="119" spans="2:7" ht="12">
      <c r="B119" s="403"/>
      <c r="C119" s="427"/>
      <c r="D119" s="403"/>
      <c r="E119" s="427"/>
      <c r="F119" s="405"/>
      <c r="G119" s="430"/>
    </row>
    <row r="120" spans="2:7" ht="12">
      <c r="B120" s="403"/>
      <c r="C120" s="427"/>
      <c r="D120" s="403"/>
      <c r="E120" s="427"/>
      <c r="F120" s="405"/>
      <c r="G120" s="430"/>
    </row>
    <row r="121" spans="2:7" ht="12">
      <c r="B121" s="403"/>
      <c r="C121" s="427"/>
      <c r="D121" s="403"/>
      <c r="E121" s="427"/>
      <c r="F121" s="405"/>
      <c r="G121" s="430"/>
    </row>
    <row r="122" spans="2:7" ht="12">
      <c r="B122" s="403"/>
      <c r="C122" s="427"/>
      <c r="D122" s="403"/>
      <c r="E122" s="427"/>
      <c r="F122" s="405"/>
      <c r="G122" s="430"/>
    </row>
    <row r="123" spans="2:7" ht="12">
      <c r="B123" s="403"/>
      <c r="C123" s="427"/>
      <c r="D123" s="403"/>
      <c r="E123" s="427"/>
      <c r="F123" s="405"/>
      <c r="G123" s="430"/>
    </row>
    <row r="124" spans="2:7" ht="12">
      <c r="B124" s="403"/>
      <c r="C124" s="427"/>
      <c r="D124" s="403"/>
      <c r="E124" s="427"/>
      <c r="F124" s="405"/>
      <c r="G124" s="430"/>
    </row>
    <row r="125" spans="2:7" ht="12">
      <c r="B125" s="403"/>
      <c r="C125" s="427"/>
      <c r="D125" s="403"/>
      <c r="E125" s="427"/>
      <c r="F125" s="405"/>
      <c r="G125" s="430"/>
    </row>
    <row r="126" spans="2:7" ht="12">
      <c r="B126" s="403"/>
      <c r="C126" s="427"/>
      <c r="D126" s="403"/>
      <c r="E126" s="427"/>
      <c r="F126" s="405"/>
      <c r="G126" s="430"/>
    </row>
    <row r="127" spans="2:7" ht="12">
      <c r="B127" s="403"/>
      <c r="C127" s="427"/>
      <c r="D127" s="403"/>
      <c r="E127" s="427"/>
      <c r="F127" s="405"/>
      <c r="G127" s="430"/>
    </row>
    <row r="128" spans="2:7" ht="12">
      <c r="B128" s="403"/>
      <c r="C128" s="427"/>
      <c r="D128" s="403"/>
      <c r="E128" s="427"/>
      <c r="F128" s="405"/>
      <c r="G128" s="430"/>
    </row>
    <row r="129" spans="2:7" ht="12">
      <c r="B129" s="403"/>
      <c r="C129" s="427"/>
      <c r="D129" s="403"/>
      <c r="E129" s="427"/>
      <c r="F129" s="405"/>
      <c r="G129" s="430"/>
    </row>
    <row r="130" spans="2:7" ht="12">
      <c r="B130" s="403"/>
      <c r="C130" s="427"/>
      <c r="D130" s="403"/>
      <c r="E130" s="427"/>
      <c r="F130" s="405"/>
      <c r="G130" s="430"/>
    </row>
    <row r="131" spans="2:7" ht="12">
      <c r="B131" s="403"/>
      <c r="C131" s="427"/>
      <c r="D131" s="403"/>
      <c r="E131" s="427"/>
      <c r="F131" s="405"/>
      <c r="G131" s="430"/>
    </row>
    <row r="132" spans="2:7" ht="12">
      <c r="B132" s="403"/>
      <c r="C132" s="427"/>
      <c r="D132" s="403"/>
      <c r="E132" s="427"/>
      <c r="F132" s="405"/>
      <c r="G132" s="430"/>
    </row>
    <row r="133" spans="2:7" ht="12">
      <c r="B133" s="403"/>
      <c r="C133" s="427"/>
      <c r="D133" s="403"/>
      <c r="E133" s="427"/>
      <c r="F133" s="405"/>
      <c r="G133" s="430"/>
    </row>
    <row r="134" spans="2:7" ht="12">
      <c r="B134" s="403"/>
      <c r="C134" s="427"/>
      <c r="D134" s="403"/>
      <c r="E134" s="427"/>
      <c r="F134" s="405"/>
      <c r="G134" s="430"/>
    </row>
    <row r="135" spans="2:7" ht="12">
      <c r="B135" s="403"/>
      <c r="C135" s="427"/>
      <c r="D135" s="403"/>
      <c r="E135" s="427"/>
      <c r="F135" s="405"/>
      <c r="G135" s="430"/>
    </row>
    <row r="136" spans="2:7" ht="12">
      <c r="B136" s="403"/>
      <c r="C136" s="427"/>
      <c r="D136" s="403"/>
      <c r="E136" s="427"/>
      <c r="F136" s="405"/>
      <c r="G136" s="430"/>
    </row>
    <row r="137" spans="2:7" ht="12">
      <c r="B137" s="403"/>
      <c r="C137" s="427"/>
      <c r="D137" s="403"/>
      <c r="E137" s="427"/>
      <c r="F137" s="405"/>
      <c r="G137" s="430"/>
    </row>
    <row r="138" spans="2:7" ht="12">
      <c r="B138" s="403"/>
      <c r="C138" s="427"/>
      <c r="D138" s="403"/>
      <c r="E138" s="427"/>
      <c r="F138" s="405"/>
      <c r="G138" s="430"/>
    </row>
    <row r="139" spans="2:7" ht="12">
      <c r="B139" s="403"/>
      <c r="C139" s="427"/>
      <c r="D139" s="403"/>
      <c r="E139" s="427"/>
      <c r="F139" s="405"/>
      <c r="G139" s="430"/>
    </row>
    <row r="140" spans="2:7" ht="12">
      <c r="B140" s="403"/>
      <c r="C140" s="427"/>
      <c r="D140" s="403"/>
      <c r="E140" s="427"/>
      <c r="F140" s="405"/>
      <c r="G140" s="430"/>
    </row>
    <row r="141" spans="2:7" ht="12">
      <c r="B141" s="403"/>
      <c r="C141" s="427"/>
      <c r="D141" s="403"/>
      <c r="E141" s="427"/>
      <c r="F141" s="405"/>
      <c r="G141" s="430"/>
    </row>
    <row r="142" spans="2:7" ht="12">
      <c r="B142" s="403"/>
      <c r="C142" s="427"/>
      <c r="D142" s="403"/>
      <c r="E142" s="427"/>
      <c r="F142" s="405"/>
      <c r="G142" s="430"/>
    </row>
    <row r="143" spans="2:7" ht="12">
      <c r="B143" s="403"/>
      <c r="C143" s="427"/>
      <c r="D143" s="403"/>
      <c r="E143" s="427"/>
      <c r="F143" s="405"/>
      <c r="G143" s="430"/>
    </row>
    <row r="144" spans="2:7" ht="12">
      <c r="B144" s="403"/>
      <c r="C144" s="427"/>
      <c r="D144" s="403"/>
      <c r="E144" s="427"/>
      <c r="F144" s="405"/>
      <c r="G144" s="430"/>
    </row>
    <row r="145" spans="2:7" ht="12">
      <c r="B145" s="403"/>
      <c r="C145" s="427"/>
      <c r="D145" s="403"/>
      <c r="E145" s="427"/>
      <c r="F145" s="405"/>
      <c r="G145" s="430"/>
    </row>
    <row r="146" spans="2:7" ht="12">
      <c r="B146" s="403"/>
      <c r="C146" s="427"/>
      <c r="D146" s="403"/>
      <c r="E146" s="427"/>
      <c r="F146" s="405"/>
      <c r="G146" s="430"/>
    </row>
    <row r="147" spans="2:7" ht="12">
      <c r="B147" s="403"/>
      <c r="C147" s="427"/>
      <c r="D147" s="403"/>
      <c r="E147" s="427"/>
      <c r="F147" s="405"/>
      <c r="G147" s="430"/>
    </row>
    <row r="148" spans="2:7" ht="12">
      <c r="B148" s="403"/>
      <c r="C148" s="427"/>
      <c r="D148" s="403"/>
      <c r="E148" s="427"/>
      <c r="F148" s="405"/>
      <c r="G148" s="430"/>
    </row>
    <row r="149" spans="2:7" ht="12">
      <c r="B149" s="403"/>
      <c r="C149" s="427"/>
      <c r="D149" s="403"/>
      <c r="E149" s="427"/>
      <c r="F149" s="405"/>
      <c r="G149" s="430"/>
    </row>
    <row r="150" spans="2:7" ht="12">
      <c r="B150" s="403"/>
      <c r="C150" s="427"/>
      <c r="D150" s="403"/>
      <c r="E150" s="427"/>
      <c r="F150" s="405"/>
      <c r="G150" s="430"/>
    </row>
    <row r="151" spans="2:7" ht="12">
      <c r="B151" s="403"/>
      <c r="C151" s="427"/>
      <c r="D151" s="403"/>
      <c r="E151" s="427"/>
      <c r="F151" s="405"/>
      <c r="G151" s="430"/>
    </row>
    <row r="152" spans="2:7" ht="12">
      <c r="B152" s="403"/>
      <c r="C152" s="427"/>
      <c r="D152" s="403"/>
      <c r="E152" s="427"/>
      <c r="F152" s="405"/>
      <c r="G152" s="430"/>
    </row>
    <row r="153" spans="2:7" ht="12">
      <c r="B153" s="403"/>
      <c r="C153" s="427"/>
      <c r="D153" s="403"/>
      <c r="E153" s="427"/>
      <c r="F153" s="405"/>
      <c r="G153" s="430"/>
    </row>
    <row r="154" spans="2:7" ht="12">
      <c r="B154" s="403"/>
      <c r="C154" s="427"/>
      <c r="D154" s="403"/>
      <c r="E154" s="427"/>
      <c r="F154" s="405"/>
      <c r="G154" s="430"/>
    </row>
    <row r="155" spans="2:7" ht="12">
      <c r="B155" s="403"/>
      <c r="C155" s="427"/>
      <c r="D155" s="403"/>
      <c r="E155" s="427"/>
      <c r="F155" s="405"/>
      <c r="G155" s="430"/>
    </row>
    <row r="156" spans="2:7" ht="12">
      <c r="B156" s="403"/>
      <c r="C156" s="427"/>
      <c r="D156" s="403"/>
      <c r="E156" s="427"/>
      <c r="F156" s="405"/>
      <c r="G156" s="430"/>
    </row>
    <row r="157" spans="2:7" ht="12">
      <c r="B157" s="403"/>
      <c r="C157" s="427"/>
      <c r="D157" s="403"/>
      <c r="E157" s="427"/>
      <c r="F157" s="405"/>
      <c r="G157" s="430"/>
    </row>
    <row r="158" spans="2:7" ht="12">
      <c r="B158" s="403"/>
      <c r="C158" s="427"/>
      <c r="D158" s="403"/>
      <c r="E158" s="427"/>
      <c r="F158" s="405"/>
      <c r="G158" s="430"/>
    </row>
    <row r="159" spans="2:7" ht="12">
      <c r="B159" s="403"/>
      <c r="C159" s="427"/>
      <c r="D159" s="403"/>
      <c r="E159" s="427"/>
      <c r="F159" s="405"/>
      <c r="G159" s="430"/>
    </row>
    <row r="160" spans="2:7" ht="12">
      <c r="B160" s="403"/>
      <c r="C160" s="427"/>
      <c r="D160" s="403"/>
      <c r="E160" s="427"/>
      <c r="F160" s="405"/>
      <c r="G160" s="430"/>
    </row>
    <row r="161" spans="2:7" ht="12">
      <c r="B161" s="403"/>
      <c r="C161" s="427"/>
      <c r="D161" s="403"/>
      <c r="E161" s="427"/>
      <c r="F161" s="405"/>
      <c r="G161" s="430"/>
    </row>
    <row r="162" spans="2:7" ht="12">
      <c r="B162" s="403"/>
      <c r="C162" s="427"/>
      <c r="D162" s="403"/>
      <c r="E162" s="427"/>
      <c r="F162" s="405"/>
      <c r="G162" s="430"/>
    </row>
    <row r="163" spans="2:7" ht="12">
      <c r="B163" s="403"/>
      <c r="C163" s="427"/>
      <c r="D163" s="403"/>
      <c r="E163" s="427"/>
      <c r="F163" s="405"/>
      <c r="G163" s="430"/>
    </row>
    <row r="164" spans="2:7" ht="12">
      <c r="B164" s="403"/>
      <c r="C164" s="427"/>
      <c r="D164" s="403"/>
      <c r="E164" s="427"/>
      <c r="F164" s="405"/>
      <c r="G164" s="430"/>
    </row>
    <row r="165" spans="2:7" ht="12">
      <c r="B165" s="403"/>
      <c r="C165" s="427"/>
      <c r="D165" s="403"/>
      <c r="E165" s="427"/>
      <c r="F165" s="405"/>
      <c r="G165" s="430"/>
    </row>
    <row r="166" spans="2:7" ht="12">
      <c r="B166" s="403"/>
      <c r="C166" s="427"/>
      <c r="D166" s="403"/>
      <c r="E166" s="427"/>
      <c r="F166" s="405"/>
      <c r="G166" s="430"/>
    </row>
    <row r="167" spans="2:7" ht="12">
      <c r="B167" s="403"/>
      <c r="C167" s="427"/>
      <c r="D167" s="403"/>
      <c r="E167" s="427"/>
      <c r="F167" s="405"/>
      <c r="G167" s="430"/>
    </row>
    <row r="168" spans="2:7" ht="12">
      <c r="B168" s="403"/>
      <c r="C168" s="427"/>
      <c r="D168" s="403"/>
      <c r="E168" s="427"/>
      <c r="F168" s="405"/>
      <c r="G168" s="430"/>
    </row>
    <row r="169" spans="2:7" ht="12">
      <c r="B169" s="403"/>
      <c r="C169" s="427"/>
      <c r="D169" s="403"/>
      <c r="E169" s="427"/>
      <c r="F169" s="405"/>
      <c r="G169" s="430"/>
    </row>
    <row r="170" spans="2:7" ht="12">
      <c r="B170" s="403"/>
      <c r="C170" s="427"/>
      <c r="D170" s="403"/>
      <c r="E170" s="427"/>
      <c r="F170" s="405"/>
      <c r="G170" s="430"/>
    </row>
    <row r="171" spans="2:7" ht="12">
      <c r="B171" s="403"/>
      <c r="C171" s="427"/>
      <c r="D171" s="403"/>
      <c r="E171" s="427"/>
      <c r="F171" s="405"/>
      <c r="G171" s="430"/>
    </row>
    <row r="172" spans="2:7" ht="12">
      <c r="B172" s="403"/>
      <c r="C172" s="427"/>
      <c r="D172" s="403"/>
      <c r="E172" s="427"/>
      <c r="F172" s="405"/>
      <c r="G172" s="430"/>
    </row>
    <row r="173" spans="2:7" ht="12">
      <c r="B173" s="403"/>
      <c r="C173" s="427"/>
      <c r="D173" s="403"/>
      <c r="E173" s="427"/>
      <c r="F173" s="405"/>
      <c r="G173" s="430"/>
    </row>
    <row r="174" spans="2:7" ht="12">
      <c r="B174" s="403"/>
      <c r="C174" s="427"/>
      <c r="D174" s="403"/>
      <c r="E174" s="427"/>
      <c r="F174" s="405"/>
      <c r="G174" s="430"/>
    </row>
    <row r="175" spans="2:7" ht="12">
      <c r="B175" s="403"/>
      <c r="C175" s="427"/>
      <c r="D175" s="403"/>
      <c r="E175" s="427"/>
      <c r="F175" s="405"/>
      <c r="G175" s="430"/>
    </row>
    <row r="176" spans="2:7" ht="12">
      <c r="B176" s="403"/>
      <c r="C176" s="427"/>
      <c r="D176" s="403"/>
      <c r="E176" s="427"/>
      <c r="F176" s="403"/>
      <c r="G176" s="427"/>
    </row>
    <row r="177" spans="2:7" ht="12">
      <c r="B177" s="403"/>
      <c r="C177" s="427"/>
      <c r="D177" s="403"/>
      <c r="E177" s="427"/>
      <c r="F177" s="403"/>
      <c r="G177" s="427"/>
    </row>
    <row r="178" spans="2:7" ht="12">
      <c r="B178" s="403"/>
      <c r="C178" s="427"/>
      <c r="D178" s="403"/>
      <c r="E178" s="427"/>
      <c r="F178" s="403"/>
      <c r="G178" s="427"/>
    </row>
    <row r="179" spans="2:7" ht="12">
      <c r="B179" s="403"/>
      <c r="C179" s="427"/>
      <c r="D179" s="403"/>
      <c r="E179" s="427"/>
      <c r="F179" s="403"/>
      <c r="G179" s="427"/>
    </row>
    <row r="180" spans="2:7" ht="12">
      <c r="B180" s="403"/>
      <c r="C180" s="427"/>
      <c r="D180" s="403"/>
      <c r="E180" s="427"/>
      <c r="F180" s="403"/>
      <c r="G180" s="427"/>
    </row>
    <row r="181" spans="2:7" ht="12">
      <c r="B181" s="403"/>
      <c r="C181" s="427"/>
      <c r="D181" s="403"/>
      <c r="E181" s="427"/>
      <c r="F181" s="403"/>
      <c r="G181" s="427"/>
    </row>
    <row r="182" spans="2:7" ht="12">
      <c r="B182" s="403"/>
      <c r="C182" s="427"/>
      <c r="D182" s="403"/>
      <c r="E182" s="427"/>
      <c r="F182" s="403"/>
      <c r="G182" s="427"/>
    </row>
    <row r="183" spans="2:7" ht="12">
      <c r="B183" s="403"/>
      <c r="C183" s="427"/>
      <c r="D183" s="403"/>
      <c r="E183" s="427"/>
      <c r="F183" s="403"/>
      <c r="G183" s="427"/>
    </row>
    <row r="184" spans="2:7" ht="12">
      <c r="B184" s="403"/>
      <c r="C184" s="427"/>
      <c r="D184" s="403"/>
      <c r="E184" s="427"/>
      <c r="F184" s="403"/>
      <c r="G184" s="427"/>
    </row>
    <row r="185" spans="2:7" ht="12">
      <c r="B185" s="403"/>
      <c r="C185" s="427"/>
      <c r="D185" s="403"/>
      <c r="E185" s="427"/>
      <c r="F185" s="403"/>
      <c r="G185" s="427"/>
    </row>
    <row r="186" spans="2:7" ht="12">
      <c r="B186" s="403"/>
      <c r="C186" s="427"/>
      <c r="D186" s="403"/>
      <c r="E186" s="427"/>
      <c r="F186" s="403"/>
      <c r="G186" s="427"/>
    </row>
    <row r="187" spans="2:7" ht="12">
      <c r="B187" s="403"/>
      <c r="C187" s="427"/>
      <c r="D187" s="403"/>
      <c r="E187" s="427"/>
      <c r="F187" s="403"/>
      <c r="G187" s="427"/>
    </row>
    <row r="188" spans="2:7" ht="12">
      <c r="B188" s="403"/>
      <c r="C188" s="427"/>
      <c r="D188" s="403"/>
      <c r="E188" s="427"/>
      <c r="F188" s="403"/>
      <c r="G188" s="427"/>
    </row>
    <row r="189" spans="2:7" ht="12">
      <c r="B189" s="403"/>
      <c r="C189" s="427"/>
      <c r="D189" s="403"/>
      <c r="E189" s="427"/>
      <c r="F189" s="403"/>
      <c r="G189" s="427"/>
    </row>
    <row r="190" spans="2:7" ht="12">
      <c r="B190" s="403"/>
      <c r="C190" s="427"/>
      <c r="D190" s="403"/>
      <c r="E190" s="427"/>
      <c r="F190" s="403"/>
      <c r="G190" s="427"/>
    </row>
    <row r="191" spans="2:7" ht="12">
      <c r="B191" s="403"/>
      <c r="C191" s="427"/>
      <c r="D191" s="403"/>
      <c r="E191" s="427"/>
      <c r="F191" s="403"/>
      <c r="G191" s="427"/>
    </row>
    <row r="192" spans="2:7" ht="12">
      <c r="B192" s="403"/>
      <c r="C192" s="427"/>
      <c r="D192" s="403"/>
      <c r="E192" s="427"/>
      <c r="F192" s="403"/>
      <c r="G192" s="427"/>
    </row>
    <row r="193" spans="2:7" ht="12">
      <c r="B193" s="403"/>
      <c r="C193" s="427"/>
      <c r="D193" s="403"/>
      <c r="E193" s="427"/>
      <c r="F193" s="403"/>
      <c r="G193" s="427"/>
    </row>
    <row r="194" spans="2:7" ht="12">
      <c r="B194" s="403"/>
      <c r="C194" s="427"/>
      <c r="D194" s="403"/>
      <c r="E194" s="427"/>
      <c r="F194" s="403"/>
      <c r="G194" s="427"/>
    </row>
    <row r="195" spans="2:7" ht="12">
      <c r="B195" s="403"/>
      <c r="C195" s="427"/>
      <c r="D195" s="403"/>
      <c r="E195" s="427"/>
      <c r="F195" s="403"/>
      <c r="G195" s="427"/>
    </row>
    <row r="196" spans="2:7" ht="12">
      <c r="B196" s="403"/>
      <c r="C196" s="427"/>
      <c r="D196" s="403"/>
      <c r="E196" s="427"/>
      <c r="F196" s="403"/>
      <c r="G196" s="427"/>
    </row>
    <row r="197" spans="2:7" ht="12">
      <c r="B197" s="403"/>
      <c r="C197" s="427"/>
      <c r="D197" s="403"/>
      <c r="E197" s="427"/>
      <c r="F197" s="403"/>
      <c r="G197" s="427"/>
    </row>
    <row r="198" spans="2:7" ht="12">
      <c r="B198" s="403"/>
      <c r="C198" s="427"/>
      <c r="D198" s="403"/>
      <c r="E198" s="427"/>
      <c r="F198" s="403"/>
      <c r="G198" s="427"/>
    </row>
    <row r="199" spans="2:7" ht="12">
      <c r="B199" s="403"/>
      <c r="C199" s="427"/>
      <c r="D199" s="403"/>
      <c r="E199" s="427"/>
      <c r="F199" s="403"/>
      <c r="G199" s="427"/>
    </row>
    <row r="200" spans="2:7" ht="12">
      <c r="B200" s="403"/>
      <c r="C200" s="427"/>
      <c r="D200" s="403"/>
      <c r="E200" s="427"/>
      <c r="F200" s="403"/>
      <c r="G200" s="427"/>
    </row>
    <row r="201" spans="2:7" ht="12">
      <c r="B201" s="403"/>
      <c r="C201" s="427"/>
      <c r="D201" s="403"/>
      <c r="E201" s="427"/>
      <c r="F201" s="403"/>
      <c r="G201" s="427"/>
    </row>
    <row r="202" spans="2:7" ht="12">
      <c r="B202" s="403"/>
      <c r="C202" s="427"/>
      <c r="D202" s="403"/>
      <c r="E202" s="427"/>
      <c r="F202" s="403"/>
      <c r="G202" s="427"/>
    </row>
    <row r="203" spans="2:7" ht="12">
      <c r="B203" s="403"/>
      <c r="C203" s="427"/>
      <c r="D203" s="403"/>
      <c r="E203" s="427"/>
      <c r="F203" s="403"/>
      <c r="G203" s="427"/>
    </row>
    <row r="204" spans="2:7" ht="12">
      <c r="B204" s="403"/>
      <c r="C204" s="427"/>
      <c r="D204" s="403"/>
      <c r="E204" s="427"/>
      <c r="F204" s="403"/>
      <c r="G204" s="427"/>
    </row>
    <row r="205" spans="2:7" ht="12">
      <c r="B205" s="403"/>
      <c r="C205" s="427"/>
      <c r="D205" s="403"/>
      <c r="E205" s="427"/>
      <c r="F205" s="403"/>
      <c r="G205" s="427"/>
    </row>
    <row r="206" spans="2:7" ht="12">
      <c r="B206" s="403"/>
      <c r="C206" s="427"/>
      <c r="D206" s="403"/>
      <c r="E206" s="427"/>
      <c r="F206" s="403"/>
      <c r="G206" s="427"/>
    </row>
    <row r="207" spans="2:7" ht="12">
      <c r="B207" s="403"/>
      <c r="C207" s="427"/>
      <c r="D207" s="403"/>
      <c r="E207" s="427"/>
      <c r="F207" s="403"/>
      <c r="G207" s="427"/>
    </row>
    <row r="208" spans="2:7" ht="12">
      <c r="B208" s="403"/>
      <c r="C208" s="427"/>
      <c r="D208" s="403"/>
      <c r="E208" s="427"/>
      <c r="F208" s="403"/>
      <c r="G208" s="427"/>
    </row>
    <row r="209" spans="2:7" ht="12">
      <c r="B209" s="403"/>
      <c r="C209" s="427"/>
      <c r="D209" s="403"/>
      <c r="E209" s="427"/>
      <c r="F209" s="403"/>
      <c r="G209" s="427"/>
    </row>
    <row r="210" spans="2:7" ht="12">
      <c r="B210" s="403"/>
      <c r="C210" s="427"/>
      <c r="D210" s="403"/>
      <c r="E210" s="427"/>
      <c r="F210" s="403"/>
      <c r="G210" s="427"/>
    </row>
    <row r="211" spans="2:7" ht="12">
      <c r="B211" s="403"/>
      <c r="C211" s="427"/>
      <c r="D211" s="403"/>
      <c r="E211" s="427"/>
      <c r="F211" s="403"/>
      <c r="G211" s="427"/>
    </row>
    <row r="212" spans="2:7" ht="12">
      <c r="B212" s="403"/>
      <c r="C212" s="427"/>
      <c r="D212" s="403"/>
      <c r="E212" s="427"/>
      <c r="F212" s="403"/>
      <c r="G212" s="427"/>
    </row>
    <row r="213" spans="2:7" ht="12">
      <c r="B213" s="403"/>
      <c r="C213" s="427"/>
      <c r="D213" s="403"/>
      <c r="E213" s="427"/>
      <c r="F213" s="403"/>
      <c r="G213" s="427"/>
    </row>
    <row r="214" spans="2:7" ht="12">
      <c r="B214" s="403"/>
      <c r="C214" s="427"/>
      <c r="D214" s="403"/>
      <c r="E214" s="427"/>
      <c r="F214" s="403"/>
      <c r="G214" s="427"/>
    </row>
    <row r="215" spans="2:7" ht="12">
      <c r="B215" s="403"/>
      <c r="C215" s="427"/>
      <c r="D215" s="403"/>
      <c r="E215" s="427"/>
      <c r="F215" s="403"/>
      <c r="G215" s="427"/>
    </row>
  </sheetData>
  <sheetProtection/>
  <mergeCells count="22">
    <mergeCell ref="A2:M2"/>
    <mergeCell ref="L4:M4"/>
    <mergeCell ref="J5:K5"/>
    <mergeCell ref="H5:I5"/>
    <mergeCell ref="D5:E5"/>
    <mergeCell ref="B5:C5"/>
    <mergeCell ref="D54:E54"/>
    <mergeCell ref="F54:G54"/>
    <mergeCell ref="L53:M53"/>
    <mergeCell ref="A51:M51"/>
    <mergeCell ref="B54:C54"/>
    <mergeCell ref="F47:G47"/>
    <mergeCell ref="F93:G93"/>
    <mergeCell ref="H54:I54"/>
    <mergeCell ref="F5:G5"/>
    <mergeCell ref="L5:M5"/>
    <mergeCell ref="D47:E47"/>
    <mergeCell ref="A95:F95"/>
    <mergeCell ref="A94:B94"/>
    <mergeCell ref="J54:K54"/>
    <mergeCell ref="L54:M54"/>
    <mergeCell ref="D93:E9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&amp;R51</even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5"/>
  <sheetViews>
    <sheetView view="pageBreakPreview" zoomScaleSheetLayoutView="100" zoomScalePageLayoutView="0" workbookViewId="0" topLeftCell="A1">
      <selection activeCell="V17" sqref="V17"/>
    </sheetView>
  </sheetViews>
  <sheetFormatPr defaultColWidth="9.140625" defaultRowHeight="12"/>
  <cols>
    <col min="1" max="1" width="10.00390625" style="3" customWidth="1"/>
    <col min="2" max="9" width="10.28125" style="3" customWidth="1"/>
    <col min="10" max="11" width="10.28125" style="26" customWidth="1"/>
    <col min="12" max="19" width="10.28125" style="3" customWidth="1"/>
    <col min="20" max="20" width="10.00390625" style="26" customWidth="1"/>
    <col min="21" max="16384" width="9.140625" style="3" customWidth="1"/>
  </cols>
  <sheetData>
    <row r="1" spans="1:20" s="27" customFormat="1" ht="18.75" customHeight="1">
      <c r="A1" s="74"/>
      <c r="J1" s="478"/>
      <c r="K1" s="484"/>
      <c r="T1" s="484"/>
    </row>
    <row r="2" spans="1:20" ht="24.75" customHeight="1">
      <c r="A2" s="580" t="s">
        <v>75</v>
      </c>
      <c r="B2" s="580"/>
      <c r="C2" s="580"/>
      <c r="D2" s="580"/>
      <c r="E2" s="580"/>
      <c r="F2" s="580"/>
      <c r="G2" s="580"/>
      <c r="H2" s="580"/>
      <c r="I2" s="580"/>
      <c r="J2" s="580"/>
      <c r="K2" s="580" t="s">
        <v>440</v>
      </c>
      <c r="L2" s="580"/>
      <c r="M2" s="580"/>
      <c r="N2" s="580"/>
      <c r="O2" s="580"/>
      <c r="P2" s="580"/>
      <c r="Q2" s="580"/>
      <c r="R2" s="580"/>
      <c r="S2" s="580"/>
      <c r="T2" s="580"/>
    </row>
    <row r="3" spans="1:10" ht="24.75" customHeight="1">
      <c r="A3" s="23"/>
      <c r="B3" s="23"/>
      <c r="C3" s="23"/>
      <c r="D3" s="23"/>
      <c r="E3" s="23"/>
      <c r="F3" s="23"/>
      <c r="G3" s="23"/>
      <c r="H3" s="23"/>
      <c r="I3" s="23"/>
      <c r="J3" s="479"/>
    </row>
    <row r="4" spans="2:20" s="29" customFormat="1" ht="15" customHeight="1" thickBot="1">
      <c r="B4" s="238"/>
      <c r="C4" s="238"/>
      <c r="D4" s="238"/>
      <c r="E4" s="238"/>
      <c r="F4" s="238"/>
      <c r="G4" s="238"/>
      <c r="J4" s="227" t="s">
        <v>283</v>
      </c>
      <c r="K4" s="56"/>
      <c r="S4" s="110"/>
      <c r="T4" s="244" t="s">
        <v>283</v>
      </c>
    </row>
    <row r="5" spans="1:20" s="1" customFormat="1" ht="12.75" customHeight="1">
      <c r="A5" s="229"/>
      <c r="B5" s="581">
        <v>2016</v>
      </c>
      <c r="C5" s="581"/>
      <c r="D5" s="581"/>
      <c r="E5" s="581">
        <v>2017</v>
      </c>
      <c r="F5" s="581"/>
      <c r="G5" s="581"/>
      <c r="H5" s="571">
        <v>2018</v>
      </c>
      <c r="I5" s="571"/>
      <c r="J5" s="572"/>
      <c r="K5" s="583">
        <v>2019</v>
      </c>
      <c r="L5" s="571"/>
      <c r="M5" s="571"/>
      <c r="N5" s="571">
        <v>2020</v>
      </c>
      <c r="O5" s="582"/>
      <c r="P5" s="582"/>
      <c r="Q5" s="571">
        <v>2021</v>
      </c>
      <c r="R5" s="582"/>
      <c r="S5" s="582"/>
      <c r="T5" s="199"/>
    </row>
    <row r="6" spans="1:20" s="1" customFormat="1" ht="12.75" customHeight="1">
      <c r="A6" s="230" t="s">
        <v>285</v>
      </c>
      <c r="B6" s="231" t="s">
        <v>452</v>
      </c>
      <c r="C6" s="231" t="s">
        <v>453</v>
      </c>
      <c r="D6" s="231" t="s">
        <v>454</v>
      </c>
      <c r="E6" s="231" t="s">
        <v>452</v>
      </c>
      <c r="F6" s="231" t="s">
        <v>453</v>
      </c>
      <c r="G6" s="231" t="s">
        <v>454</v>
      </c>
      <c r="H6" s="232" t="s">
        <v>452</v>
      </c>
      <c r="I6" s="232" t="s">
        <v>453</v>
      </c>
      <c r="J6" s="203" t="s">
        <v>454</v>
      </c>
      <c r="K6" s="205" t="s">
        <v>452</v>
      </c>
      <c r="L6" s="204" t="s">
        <v>453</v>
      </c>
      <c r="M6" s="204" t="s">
        <v>454</v>
      </c>
      <c r="N6" s="204" t="s">
        <v>452</v>
      </c>
      <c r="O6" s="204" t="s">
        <v>453</v>
      </c>
      <c r="P6" s="204" t="s">
        <v>454</v>
      </c>
      <c r="Q6" s="204" t="s">
        <v>286</v>
      </c>
      <c r="R6" s="204" t="s">
        <v>287</v>
      </c>
      <c r="S6" s="204" t="s">
        <v>288</v>
      </c>
      <c r="T6" s="203" t="s">
        <v>289</v>
      </c>
    </row>
    <row r="7" spans="1:20" s="1" customFormat="1" ht="12.75" customHeight="1">
      <c r="A7" s="69"/>
      <c r="B7" s="233" t="s">
        <v>9</v>
      </c>
      <c r="C7" s="207" t="s">
        <v>4</v>
      </c>
      <c r="D7" s="207" t="s">
        <v>5</v>
      </c>
      <c r="E7" s="233" t="s">
        <v>9</v>
      </c>
      <c r="F7" s="207" t="s">
        <v>4</v>
      </c>
      <c r="G7" s="207" t="s">
        <v>5</v>
      </c>
      <c r="H7" s="233" t="s">
        <v>9</v>
      </c>
      <c r="I7" s="207" t="s">
        <v>4</v>
      </c>
      <c r="J7" s="208" t="s">
        <v>5</v>
      </c>
      <c r="K7" s="206" t="s">
        <v>9</v>
      </c>
      <c r="L7" s="207" t="s">
        <v>4</v>
      </c>
      <c r="M7" s="207" t="s">
        <v>5</v>
      </c>
      <c r="N7" s="207" t="s">
        <v>9</v>
      </c>
      <c r="O7" s="207" t="s">
        <v>4</v>
      </c>
      <c r="P7" s="207" t="s">
        <v>5</v>
      </c>
      <c r="Q7" s="207" t="s">
        <v>9</v>
      </c>
      <c r="R7" s="207" t="s">
        <v>4</v>
      </c>
      <c r="S7" s="207" t="s">
        <v>5</v>
      </c>
      <c r="T7" s="485"/>
    </row>
    <row r="8" spans="1:20" s="33" customFormat="1" ht="29.25" customHeight="1">
      <c r="A8" s="234" t="s">
        <v>290</v>
      </c>
      <c r="B8" s="440">
        <v>32720</v>
      </c>
      <c r="C8" s="440">
        <v>17677</v>
      </c>
      <c r="D8" s="440">
        <v>15043</v>
      </c>
      <c r="E8" s="440">
        <v>32582</v>
      </c>
      <c r="F8" s="440">
        <v>17579</v>
      </c>
      <c r="G8" s="440">
        <v>15003</v>
      </c>
      <c r="H8" s="441">
        <v>31672</v>
      </c>
      <c r="I8" s="442">
        <v>17143</v>
      </c>
      <c r="J8" s="442">
        <v>14529</v>
      </c>
      <c r="K8" s="441">
        <v>31672</v>
      </c>
      <c r="L8" s="443">
        <v>17143</v>
      </c>
      <c r="M8" s="443">
        <v>14529</v>
      </c>
      <c r="N8" s="443">
        <v>31694</v>
      </c>
      <c r="O8" s="443">
        <v>17085</v>
      </c>
      <c r="P8" s="443">
        <v>14609</v>
      </c>
      <c r="Q8" s="443">
        <v>32165</v>
      </c>
      <c r="R8" s="443">
        <v>17461</v>
      </c>
      <c r="S8" s="443">
        <v>14704</v>
      </c>
      <c r="T8" s="486" t="s">
        <v>290</v>
      </c>
    </row>
    <row r="9" spans="1:20" s="2" customFormat="1" ht="3.75" customHeight="1">
      <c r="A9" s="230"/>
      <c r="B9" s="398"/>
      <c r="C9" s="376"/>
      <c r="D9" s="373"/>
      <c r="E9" s="398"/>
      <c r="F9" s="376"/>
      <c r="G9" s="373"/>
      <c r="H9" s="375"/>
      <c r="I9" s="375"/>
      <c r="J9" s="375"/>
      <c r="K9" s="375"/>
      <c r="L9" s="373"/>
      <c r="M9" s="373"/>
      <c r="N9" s="444"/>
      <c r="O9" s="444"/>
      <c r="P9" s="444"/>
      <c r="Q9" s="444"/>
      <c r="R9" s="444"/>
      <c r="S9" s="444"/>
      <c r="T9" s="203"/>
    </row>
    <row r="10" spans="1:20" s="2" customFormat="1" ht="12.75" customHeight="1">
      <c r="A10" s="230" t="s">
        <v>291</v>
      </c>
      <c r="B10" s="376">
        <v>313</v>
      </c>
      <c r="C10" s="374">
        <v>158</v>
      </c>
      <c r="D10" s="374">
        <v>155</v>
      </c>
      <c r="E10" s="376">
        <v>294</v>
      </c>
      <c r="F10" s="374">
        <v>155</v>
      </c>
      <c r="G10" s="374">
        <v>139</v>
      </c>
      <c r="H10" s="375">
        <v>252</v>
      </c>
      <c r="I10" s="375">
        <v>132</v>
      </c>
      <c r="J10" s="375">
        <v>120</v>
      </c>
      <c r="K10" s="375">
        <v>252</v>
      </c>
      <c r="L10" s="373">
        <v>132</v>
      </c>
      <c r="M10" s="373">
        <v>120</v>
      </c>
      <c r="N10" s="414">
        <v>226</v>
      </c>
      <c r="O10" s="445">
        <v>119</v>
      </c>
      <c r="P10" s="445">
        <v>107</v>
      </c>
      <c r="Q10" s="414">
        <v>227</v>
      </c>
      <c r="R10" s="445">
        <v>114</v>
      </c>
      <c r="S10" s="445">
        <v>113</v>
      </c>
      <c r="T10" s="203" t="s">
        <v>291</v>
      </c>
    </row>
    <row r="11" spans="1:20" s="2" customFormat="1" ht="12.75" customHeight="1">
      <c r="A11" s="230" t="s">
        <v>292</v>
      </c>
      <c r="B11" s="376">
        <v>322</v>
      </c>
      <c r="C11" s="374">
        <v>163</v>
      </c>
      <c r="D11" s="374">
        <v>159</v>
      </c>
      <c r="E11" s="376">
        <v>318</v>
      </c>
      <c r="F11" s="374">
        <v>156</v>
      </c>
      <c r="G11" s="374">
        <v>162</v>
      </c>
      <c r="H11" s="375">
        <v>231</v>
      </c>
      <c r="I11" s="375">
        <v>109</v>
      </c>
      <c r="J11" s="375">
        <v>122</v>
      </c>
      <c r="K11" s="375">
        <v>231</v>
      </c>
      <c r="L11" s="373">
        <v>109</v>
      </c>
      <c r="M11" s="373">
        <v>122</v>
      </c>
      <c r="N11" s="414">
        <v>256</v>
      </c>
      <c r="O11" s="445">
        <v>132</v>
      </c>
      <c r="P11" s="445">
        <v>124</v>
      </c>
      <c r="Q11" s="414">
        <v>234</v>
      </c>
      <c r="R11" s="445">
        <v>123</v>
      </c>
      <c r="S11" s="445">
        <v>111</v>
      </c>
      <c r="T11" s="203" t="s">
        <v>292</v>
      </c>
    </row>
    <row r="12" spans="1:20" s="2" customFormat="1" ht="12.75" customHeight="1">
      <c r="A12" s="230" t="s">
        <v>293</v>
      </c>
      <c r="B12" s="376">
        <v>268</v>
      </c>
      <c r="C12" s="374">
        <v>146</v>
      </c>
      <c r="D12" s="374">
        <v>122</v>
      </c>
      <c r="E12" s="376">
        <v>315</v>
      </c>
      <c r="F12" s="374">
        <v>162</v>
      </c>
      <c r="G12" s="374">
        <v>153</v>
      </c>
      <c r="H12" s="375">
        <v>272</v>
      </c>
      <c r="I12" s="375">
        <v>140</v>
      </c>
      <c r="J12" s="375">
        <v>132</v>
      </c>
      <c r="K12" s="375">
        <v>272</v>
      </c>
      <c r="L12" s="373">
        <v>140</v>
      </c>
      <c r="M12" s="373">
        <v>132</v>
      </c>
      <c r="N12" s="414">
        <v>233</v>
      </c>
      <c r="O12" s="445">
        <v>113</v>
      </c>
      <c r="P12" s="445">
        <v>120</v>
      </c>
      <c r="Q12" s="414">
        <v>262</v>
      </c>
      <c r="R12" s="445">
        <v>133</v>
      </c>
      <c r="S12" s="445">
        <v>129</v>
      </c>
      <c r="T12" s="203" t="s">
        <v>293</v>
      </c>
    </row>
    <row r="13" spans="1:20" s="2" customFormat="1" ht="12.75" customHeight="1">
      <c r="A13" s="230" t="s">
        <v>294</v>
      </c>
      <c r="B13" s="376">
        <v>290</v>
      </c>
      <c r="C13" s="374">
        <v>142</v>
      </c>
      <c r="D13" s="374">
        <v>148</v>
      </c>
      <c r="E13" s="376">
        <v>266</v>
      </c>
      <c r="F13" s="374">
        <v>146</v>
      </c>
      <c r="G13" s="374">
        <v>120</v>
      </c>
      <c r="H13" s="375">
        <v>252</v>
      </c>
      <c r="I13" s="375">
        <v>133</v>
      </c>
      <c r="J13" s="375">
        <v>119</v>
      </c>
      <c r="K13" s="375">
        <v>252</v>
      </c>
      <c r="L13" s="373">
        <v>133</v>
      </c>
      <c r="M13" s="373">
        <v>119</v>
      </c>
      <c r="N13" s="414">
        <v>262</v>
      </c>
      <c r="O13" s="445">
        <v>125</v>
      </c>
      <c r="P13" s="445">
        <v>137</v>
      </c>
      <c r="Q13" s="414">
        <v>235</v>
      </c>
      <c r="R13" s="445">
        <v>114</v>
      </c>
      <c r="S13" s="445">
        <v>121</v>
      </c>
      <c r="T13" s="203" t="s">
        <v>294</v>
      </c>
    </row>
    <row r="14" spans="1:20" s="2" customFormat="1" ht="12.75" customHeight="1">
      <c r="A14" s="230" t="s">
        <v>295</v>
      </c>
      <c r="B14" s="376">
        <v>326</v>
      </c>
      <c r="C14" s="374">
        <v>163</v>
      </c>
      <c r="D14" s="374">
        <v>163</v>
      </c>
      <c r="E14" s="376">
        <v>280</v>
      </c>
      <c r="F14" s="374">
        <v>144</v>
      </c>
      <c r="G14" s="374">
        <v>136</v>
      </c>
      <c r="H14" s="375">
        <v>285</v>
      </c>
      <c r="I14" s="375">
        <v>151</v>
      </c>
      <c r="J14" s="375">
        <v>134</v>
      </c>
      <c r="K14" s="375">
        <v>285</v>
      </c>
      <c r="L14" s="373">
        <v>151</v>
      </c>
      <c r="M14" s="373">
        <v>134</v>
      </c>
      <c r="N14" s="414">
        <v>245</v>
      </c>
      <c r="O14" s="445">
        <v>127</v>
      </c>
      <c r="P14" s="445">
        <v>118</v>
      </c>
      <c r="Q14" s="414">
        <v>257</v>
      </c>
      <c r="R14" s="445">
        <v>125</v>
      </c>
      <c r="S14" s="445">
        <v>132</v>
      </c>
      <c r="T14" s="203" t="s">
        <v>295</v>
      </c>
    </row>
    <row r="15" spans="1:20" s="2" customFormat="1" ht="12.75" customHeight="1">
      <c r="A15" s="230" t="s">
        <v>296</v>
      </c>
      <c r="B15" s="376">
        <v>279</v>
      </c>
      <c r="C15" s="374">
        <v>158</v>
      </c>
      <c r="D15" s="374">
        <v>121</v>
      </c>
      <c r="E15" s="376">
        <v>312</v>
      </c>
      <c r="F15" s="374">
        <v>155</v>
      </c>
      <c r="G15" s="374">
        <v>157</v>
      </c>
      <c r="H15" s="375">
        <v>236</v>
      </c>
      <c r="I15" s="375">
        <v>125</v>
      </c>
      <c r="J15" s="375">
        <v>111</v>
      </c>
      <c r="K15" s="375">
        <v>236</v>
      </c>
      <c r="L15" s="373">
        <v>125</v>
      </c>
      <c r="M15" s="373">
        <v>111</v>
      </c>
      <c r="N15" s="414">
        <v>283</v>
      </c>
      <c r="O15" s="445">
        <v>148</v>
      </c>
      <c r="P15" s="445">
        <v>135</v>
      </c>
      <c r="Q15" s="414">
        <v>252</v>
      </c>
      <c r="R15" s="445">
        <v>140</v>
      </c>
      <c r="S15" s="445">
        <v>112</v>
      </c>
      <c r="T15" s="203" t="s">
        <v>296</v>
      </c>
    </row>
    <row r="16" spans="1:20" s="2" customFormat="1" ht="12.75" customHeight="1">
      <c r="A16" s="230" t="s">
        <v>297</v>
      </c>
      <c r="B16" s="376">
        <v>306</v>
      </c>
      <c r="C16" s="374">
        <v>162</v>
      </c>
      <c r="D16" s="374">
        <v>144</v>
      </c>
      <c r="E16" s="376">
        <v>262</v>
      </c>
      <c r="F16" s="374">
        <v>152</v>
      </c>
      <c r="G16" s="374">
        <v>110</v>
      </c>
      <c r="H16" s="375">
        <v>261</v>
      </c>
      <c r="I16" s="375">
        <v>130</v>
      </c>
      <c r="J16" s="375">
        <v>131</v>
      </c>
      <c r="K16" s="375">
        <v>261</v>
      </c>
      <c r="L16" s="373">
        <v>130</v>
      </c>
      <c r="M16" s="373">
        <v>131</v>
      </c>
      <c r="N16" s="414">
        <v>219</v>
      </c>
      <c r="O16" s="445">
        <v>112</v>
      </c>
      <c r="P16" s="445">
        <v>107</v>
      </c>
      <c r="Q16" s="414">
        <v>280</v>
      </c>
      <c r="R16" s="445">
        <v>147</v>
      </c>
      <c r="S16" s="445">
        <v>133</v>
      </c>
      <c r="T16" s="203" t="s">
        <v>297</v>
      </c>
    </row>
    <row r="17" spans="1:20" s="2" customFormat="1" ht="12.75" customHeight="1">
      <c r="A17" s="230" t="s">
        <v>298</v>
      </c>
      <c r="B17" s="376">
        <v>265</v>
      </c>
      <c r="C17" s="374">
        <v>137</v>
      </c>
      <c r="D17" s="374">
        <v>128</v>
      </c>
      <c r="E17" s="376">
        <v>303</v>
      </c>
      <c r="F17" s="374">
        <v>162</v>
      </c>
      <c r="G17" s="374">
        <v>141</v>
      </c>
      <c r="H17" s="375">
        <v>283</v>
      </c>
      <c r="I17" s="375">
        <v>144</v>
      </c>
      <c r="J17" s="375">
        <v>139</v>
      </c>
      <c r="K17" s="375">
        <v>283</v>
      </c>
      <c r="L17" s="373">
        <v>144</v>
      </c>
      <c r="M17" s="373">
        <v>139</v>
      </c>
      <c r="N17" s="414">
        <v>253</v>
      </c>
      <c r="O17" s="445">
        <v>123</v>
      </c>
      <c r="P17" s="445">
        <v>130</v>
      </c>
      <c r="Q17" s="414">
        <v>220</v>
      </c>
      <c r="R17" s="445">
        <v>113</v>
      </c>
      <c r="S17" s="445">
        <v>107</v>
      </c>
      <c r="T17" s="203" t="s">
        <v>298</v>
      </c>
    </row>
    <row r="18" spans="1:20" s="2" customFormat="1" ht="12.75" customHeight="1">
      <c r="A18" s="230" t="s">
        <v>299</v>
      </c>
      <c r="B18" s="376">
        <v>287</v>
      </c>
      <c r="C18" s="374">
        <v>144</v>
      </c>
      <c r="D18" s="374">
        <v>143</v>
      </c>
      <c r="E18" s="376">
        <v>252</v>
      </c>
      <c r="F18" s="374">
        <v>130</v>
      </c>
      <c r="G18" s="374">
        <v>122</v>
      </c>
      <c r="H18" s="375">
        <v>248</v>
      </c>
      <c r="I18" s="375">
        <v>146</v>
      </c>
      <c r="J18" s="375">
        <v>102</v>
      </c>
      <c r="K18" s="375">
        <v>248</v>
      </c>
      <c r="L18" s="373">
        <v>146</v>
      </c>
      <c r="M18" s="373">
        <v>102</v>
      </c>
      <c r="N18" s="414">
        <v>284</v>
      </c>
      <c r="O18" s="445">
        <v>140</v>
      </c>
      <c r="P18" s="445">
        <v>144</v>
      </c>
      <c r="Q18" s="414">
        <v>242</v>
      </c>
      <c r="R18" s="445">
        <v>116</v>
      </c>
      <c r="S18" s="445">
        <v>126</v>
      </c>
      <c r="T18" s="203" t="s">
        <v>299</v>
      </c>
    </row>
    <row r="19" spans="1:20" s="2" customFormat="1" ht="12.75" customHeight="1">
      <c r="A19" s="230" t="s">
        <v>300</v>
      </c>
      <c r="B19" s="376">
        <v>280</v>
      </c>
      <c r="C19" s="374">
        <v>148</v>
      </c>
      <c r="D19" s="374">
        <v>132</v>
      </c>
      <c r="E19" s="376">
        <v>270</v>
      </c>
      <c r="F19" s="374">
        <v>135</v>
      </c>
      <c r="G19" s="374">
        <v>135</v>
      </c>
      <c r="H19" s="375">
        <v>271</v>
      </c>
      <c r="I19" s="375">
        <v>152</v>
      </c>
      <c r="J19" s="375">
        <v>119</v>
      </c>
      <c r="K19" s="375">
        <v>271</v>
      </c>
      <c r="L19" s="373">
        <v>152</v>
      </c>
      <c r="M19" s="373">
        <v>119</v>
      </c>
      <c r="N19" s="414">
        <v>239</v>
      </c>
      <c r="O19" s="445">
        <v>135</v>
      </c>
      <c r="P19" s="445">
        <v>104</v>
      </c>
      <c r="Q19" s="414">
        <v>290</v>
      </c>
      <c r="R19" s="445">
        <v>140</v>
      </c>
      <c r="S19" s="445">
        <v>150</v>
      </c>
      <c r="T19" s="203" t="s">
        <v>300</v>
      </c>
    </row>
    <row r="20" spans="1:20" s="2" customFormat="1" ht="12.75" customHeight="1">
      <c r="A20" s="230" t="s">
        <v>301</v>
      </c>
      <c r="B20" s="376">
        <v>277</v>
      </c>
      <c r="C20" s="374">
        <v>128</v>
      </c>
      <c r="D20" s="374">
        <v>149</v>
      </c>
      <c r="E20" s="376">
        <v>257</v>
      </c>
      <c r="F20" s="374">
        <v>136</v>
      </c>
      <c r="G20" s="374">
        <v>121</v>
      </c>
      <c r="H20" s="375">
        <v>228</v>
      </c>
      <c r="I20" s="375">
        <v>115</v>
      </c>
      <c r="J20" s="375">
        <v>113</v>
      </c>
      <c r="K20" s="375">
        <v>228</v>
      </c>
      <c r="L20" s="373">
        <v>115</v>
      </c>
      <c r="M20" s="373">
        <v>113</v>
      </c>
      <c r="N20" s="414">
        <v>266</v>
      </c>
      <c r="O20" s="445">
        <v>147</v>
      </c>
      <c r="P20" s="445">
        <v>119</v>
      </c>
      <c r="Q20" s="414">
        <v>224</v>
      </c>
      <c r="R20" s="445">
        <v>120</v>
      </c>
      <c r="S20" s="445">
        <v>104</v>
      </c>
      <c r="T20" s="203" t="s">
        <v>301</v>
      </c>
    </row>
    <row r="21" spans="1:20" s="2" customFormat="1" ht="12.75" customHeight="1">
      <c r="A21" s="230" t="s">
        <v>302</v>
      </c>
      <c r="B21" s="376">
        <v>253</v>
      </c>
      <c r="C21" s="374">
        <v>136</v>
      </c>
      <c r="D21" s="374">
        <v>117</v>
      </c>
      <c r="E21" s="376">
        <v>264</v>
      </c>
      <c r="F21" s="374">
        <v>123</v>
      </c>
      <c r="G21" s="374">
        <v>141</v>
      </c>
      <c r="H21" s="375">
        <v>245</v>
      </c>
      <c r="I21" s="375">
        <v>120</v>
      </c>
      <c r="J21" s="375">
        <v>125</v>
      </c>
      <c r="K21" s="375">
        <v>245</v>
      </c>
      <c r="L21" s="373">
        <v>120</v>
      </c>
      <c r="M21" s="373">
        <v>125</v>
      </c>
      <c r="N21" s="414">
        <v>220</v>
      </c>
      <c r="O21" s="445">
        <v>112</v>
      </c>
      <c r="P21" s="445">
        <v>108</v>
      </c>
      <c r="Q21" s="414">
        <v>252</v>
      </c>
      <c r="R21" s="445">
        <v>140</v>
      </c>
      <c r="S21" s="445">
        <v>112</v>
      </c>
      <c r="T21" s="203" t="s">
        <v>302</v>
      </c>
    </row>
    <row r="22" spans="1:20" s="2" customFormat="1" ht="12.75" customHeight="1">
      <c r="A22" s="230" t="s">
        <v>303</v>
      </c>
      <c r="B22" s="376">
        <v>282</v>
      </c>
      <c r="C22" s="374">
        <v>148</v>
      </c>
      <c r="D22" s="374">
        <v>134</v>
      </c>
      <c r="E22" s="376">
        <v>243</v>
      </c>
      <c r="F22" s="374">
        <v>132</v>
      </c>
      <c r="G22" s="374">
        <v>111</v>
      </c>
      <c r="H22" s="375">
        <v>229</v>
      </c>
      <c r="I22" s="375">
        <v>113</v>
      </c>
      <c r="J22" s="375">
        <v>116</v>
      </c>
      <c r="K22" s="375">
        <v>229</v>
      </c>
      <c r="L22" s="373">
        <v>113</v>
      </c>
      <c r="M22" s="373">
        <v>116</v>
      </c>
      <c r="N22" s="414">
        <v>234</v>
      </c>
      <c r="O22" s="445">
        <v>119</v>
      </c>
      <c r="P22" s="445">
        <v>115</v>
      </c>
      <c r="Q22" s="414">
        <v>207</v>
      </c>
      <c r="R22" s="445">
        <v>114</v>
      </c>
      <c r="S22" s="445">
        <v>93</v>
      </c>
      <c r="T22" s="203" t="s">
        <v>303</v>
      </c>
    </row>
    <row r="23" spans="1:20" s="2" customFormat="1" ht="12.75" customHeight="1">
      <c r="A23" s="230" t="s">
        <v>304</v>
      </c>
      <c r="B23" s="376">
        <v>245</v>
      </c>
      <c r="C23" s="374">
        <v>127</v>
      </c>
      <c r="D23" s="374">
        <v>118</v>
      </c>
      <c r="E23" s="376">
        <v>260</v>
      </c>
      <c r="F23" s="374">
        <v>133</v>
      </c>
      <c r="G23" s="374">
        <v>127</v>
      </c>
      <c r="H23" s="375">
        <v>236</v>
      </c>
      <c r="I23" s="375">
        <v>113</v>
      </c>
      <c r="J23" s="375">
        <v>123</v>
      </c>
      <c r="K23" s="375">
        <v>236</v>
      </c>
      <c r="L23" s="373">
        <v>113</v>
      </c>
      <c r="M23" s="373">
        <v>123</v>
      </c>
      <c r="N23" s="414">
        <v>222</v>
      </c>
      <c r="O23" s="445">
        <v>112</v>
      </c>
      <c r="P23" s="445">
        <v>110</v>
      </c>
      <c r="Q23" s="414">
        <v>227</v>
      </c>
      <c r="R23" s="445">
        <v>119</v>
      </c>
      <c r="S23" s="445">
        <v>108</v>
      </c>
      <c r="T23" s="203" t="s">
        <v>304</v>
      </c>
    </row>
    <row r="24" spans="1:20" s="2" customFormat="1" ht="12.75" customHeight="1">
      <c r="A24" s="230" t="s">
        <v>305</v>
      </c>
      <c r="B24" s="376">
        <v>218</v>
      </c>
      <c r="C24" s="374">
        <v>124</v>
      </c>
      <c r="D24" s="374">
        <v>94</v>
      </c>
      <c r="E24" s="376">
        <v>235</v>
      </c>
      <c r="F24" s="374">
        <v>123</v>
      </c>
      <c r="G24" s="374">
        <v>112</v>
      </c>
      <c r="H24" s="375">
        <v>220</v>
      </c>
      <c r="I24" s="375">
        <v>113</v>
      </c>
      <c r="J24" s="375">
        <v>107</v>
      </c>
      <c r="K24" s="375">
        <v>220</v>
      </c>
      <c r="L24" s="373">
        <v>113</v>
      </c>
      <c r="M24" s="373">
        <v>107</v>
      </c>
      <c r="N24" s="414">
        <v>232</v>
      </c>
      <c r="O24" s="445">
        <v>110</v>
      </c>
      <c r="P24" s="445">
        <v>122</v>
      </c>
      <c r="Q24" s="414">
        <v>224</v>
      </c>
      <c r="R24" s="445">
        <v>112</v>
      </c>
      <c r="S24" s="445">
        <v>112</v>
      </c>
      <c r="T24" s="203" t="s">
        <v>305</v>
      </c>
    </row>
    <row r="25" spans="1:20" s="2" customFormat="1" ht="12.75" customHeight="1">
      <c r="A25" s="230" t="s">
        <v>306</v>
      </c>
      <c r="B25" s="376">
        <v>282</v>
      </c>
      <c r="C25" s="374">
        <v>149</v>
      </c>
      <c r="D25" s="374">
        <v>133</v>
      </c>
      <c r="E25" s="376">
        <v>210</v>
      </c>
      <c r="F25" s="374">
        <v>121</v>
      </c>
      <c r="G25" s="374">
        <v>89</v>
      </c>
      <c r="H25" s="375">
        <v>251</v>
      </c>
      <c r="I25" s="375">
        <v>125</v>
      </c>
      <c r="J25" s="375">
        <v>126</v>
      </c>
      <c r="K25" s="375">
        <v>251</v>
      </c>
      <c r="L25" s="373">
        <v>125</v>
      </c>
      <c r="M25" s="373">
        <v>126</v>
      </c>
      <c r="N25" s="414">
        <v>211</v>
      </c>
      <c r="O25" s="445">
        <v>107</v>
      </c>
      <c r="P25" s="445">
        <v>104</v>
      </c>
      <c r="Q25" s="414">
        <v>226</v>
      </c>
      <c r="R25" s="445">
        <v>109</v>
      </c>
      <c r="S25" s="445">
        <v>117</v>
      </c>
      <c r="T25" s="203" t="s">
        <v>306</v>
      </c>
    </row>
    <row r="26" spans="1:20" s="2" customFormat="1" ht="12.75" customHeight="1">
      <c r="A26" s="230" t="s">
        <v>307</v>
      </c>
      <c r="B26" s="376">
        <v>290</v>
      </c>
      <c r="C26" s="374">
        <v>147</v>
      </c>
      <c r="D26" s="374">
        <v>143</v>
      </c>
      <c r="E26" s="376">
        <v>266</v>
      </c>
      <c r="F26" s="374">
        <v>138</v>
      </c>
      <c r="G26" s="374">
        <v>128</v>
      </c>
      <c r="H26" s="375">
        <v>223</v>
      </c>
      <c r="I26" s="375">
        <v>125</v>
      </c>
      <c r="J26" s="375">
        <v>98</v>
      </c>
      <c r="K26" s="375">
        <v>223</v>
      </c>
      <c r="L26" s="373">
        <v>125</v>
      </c>
      <c r="M26" s="373">
        <v>98</v>
      </c>
      <c r="N26" s="414">
        <v>235</v>
      </c>
      <c r="O26" s="445">
        <v>121</v>
      </c>
      <c r="P26" s="445">
        <v>114</v>
      </c>
      <c r="Q26" s="414">
        <v>207</v>
      </c>
      <c r="R26" s="445">
        <v>107</v>
      </c>
      <c r="S26" s="445">
        <v>100</v>
      </c>
      <c r="T26" s="203" t="s">
        <v>307</v>
      </c>
    </row>
    <row r="27" spans="1:20" s="2" customFormat="1" ht="12.75" customHeight="1">
      <c r="A27" s="230" t="s">
        <v>308</v>
      </c>
      <c r="B27" s="376">
        <v>325</v>
      </c>
      <c r="C27" s="374">
        <v>169</v>
      </c>
      <c r="D27" s="374">
        <v>156</v>
      </c>
      <c r="E27" s="376">
        <v>291</v>
      </c>
      <c r="F27" s="374">
        <v>145</v>
      </c>
      <c r="G27" s="374">
        <v>146</v>
      </c>
      <c r="H27" s="375">
        <v>200</v>
      </c>
      <c r="I27" s="375">
        <v>112</v>
      </c>
      <c r="J27" s="375">
        <v>88</v>
      </c>
      <c r="K27" s="375">
        <v>200</v>
      </c>
      <c r="L27" s="373">
        <v>112</v>
      </c>
      <c r="M27" s="373">
        <v>88</v>
      </c>
      <c r="N27" s="414">
        <v>229</v>
      </c>
      <c r="O27" s="445">
        <v>128</v>
      </c>
      <c r="P27" s="445">
        <v>101</v>
      </c>
      <c r="Q27" s="414">
        <v>234</v>
      </c>
      <c r="R27" s="445">
        <v>120</v>
      </c>
      <c r="S27" s="445">
        <v>114</v>
      </c>
      <c r="T27" s="203" t="s">
        <v>308</v>
      </c>
    </row>
    <row r="28" spans="1:20" s="2" customFormat="1" ht="12.75" customHeight="1">
      <c r="A28" s="230" t="s">
        <v>309</v>
      </c>
      <c r="B28" s="376">
        <v>313</v>
      </c>
      <c r="C28" s="374">
        <v>157</v>
      </c>
      <c r="D28" s="374">
        <v>156</v>
      </c>
      <c r="E28" s="376">
        <v>331</v>
      </c>
      <c r="F28" s="374">
        <v>173</v>
      </c>
      <c r="G28" s="374">
        <v>158</v>
      </c>
      <c r="H28" s="375">
        <v>267</v>
      </c>
      <c r="I28" s="375">
        <v>139</v>
      </c>
      <c r="J28" s="375">
        <v>128</v>
      </c>
      <c r="K28" s="375">
        <v>267</v>
      </c>
      <c r="L28" s="373">
        <v>139</v>
      </c>
      <c r="M28" s="373">
        <v>128</v>
      </c>
      <c r="N28" s="414">
        <v>196</v>
      </c>
      <c r="O28" s="445">
        <v>110</v>
      </c>
      <c r="P28" s="445">
        <v>86</v>
      </c>
      <c r="Q28" s="414">
        <v>230</v>
      </c>
      <c r="R28" s="445">
        <v>128</v>
      </c>
      <c r="S28" s="445">
        <v>102</v>
      </c>
      <c r="T28" s="203" t="s">
        <v>309</v>
      </c>
    </row>
    <row r="29" spans="1:20" s="2" customFormat="1" ht="12.75" customHeight="1">
      <c r="A29" s="230" t="s">
        <v>310</v>
      </c>
      <c r="B29" s="376">
        <v>326</v>
      </c>
      <c r="C29" s="374">
        <v>183</v>
      </c>
      <c r="D29" s="374">
        <v>143</v>
      </c>
      <c r="E29" s="376">
        <v>304</v>
      </c>
      <c r="F29" s="374">
        <v>158</v>
      </c>
      <c r="G29" s="374">
        <v>146</v>
      </c>
      <c r="H29" s="375">
        <v>294</v>
      </c>
      <c r="I29" s="375">
        <v>153</v>
      </c>
      <c r="J29" s="375">
        <v>141</v>
      </c>
      <c r="K29" s="375">
        <v>294</v>
      </c>
      <c r="L29" s="373">
        <v>153</v>
      </c>
      <c r="M29" s="373">
        <v>141</v>
      </c>
      <c r="N29" s="414">
        <v>269</v>
      </c>
      <c r="O29" s="445">
        <v>143</v>
      </c>
      <c r="P29" s="445">
        <v>126</v>
      </c>
      <c r="Q29" s="414">
        <v>205</v>
      </c>
      <c r="R29" s="445">
        <v>116</v>
      </c>
      <c r="S29" s="445">
        <v>89</v>
      </c>
      <c r="T29" s="203" t="s">
        <v>310</v>
      </c>
    </row>
    <row r="30" spans="1:20" s="2" customFormat="1" ht="12.75" customHeight="1">
      <c r="A30" s="230" t="s">
        <v>311</v>
      </c>
      <c r="B30" s="376">
        <v>354</v>
      </c>
      <c r="C30" s="374">
        <v>179</v>
      </c>
      <c r="D30" s="374">
        <v>175</v>
      </c>
      <c r="E30" s="376">
        <v>331</v>
      </c>
      <c r="F30" s="374">
        <v>186</v>
      </c>
      <c r="G30" s="374">
        <v>145</v>
      </c>
      <c r="H30" s="375">
        <v>323</v>
      </c>
      <c r="I30" s="375">
        <v>187</v>
      </c>
      <c r="J30" s="375">
        <v>136</v>
      </c>
      <c r="K30" s="375">
        <v>323</v>
      </c>
      <c r="L30" s="373">
        <v>187</v>
      </c>
      <c r="M30" s="373">
        <v>136</v>
      </c>
      <c r="N30" s="414">
        <v>304</v>
      </c>
      <c r="O30" s="445">
        <v>169</v>
      </c>
      <c r="P30" s="445">
        <v>135</v>
      </c>
      <c r="Q30" s="414">
        <v>292</v>
      </c>
      <c r="R30" s="445">
        <v>166</v>
      </c>
      <c r="S30" s="445">
        <v>126</v>
      </c>
      <c r="T30" s="203" t="s">
        <v>311</v>
      </c>
    </row>
    <row r="31" spans="1:20" s="2" customFormat="1" ht="12.75" customHeight="1">
      <c r="A31" s="230" t="s">
        <v>312</v>
      </c>
      <c r="B31" s="376">
        <v>375</v>
      </c>
      <c r="C31" s="374">
        <v>232</v>
      </c>
      <c r="D31" s="374">
        <v>143</v>
      </c>
      <c r="E31" s="376">
        <v>369</v>
      </c>
      <c r="F31" s="374">
        <v>203</v>
      </c>
      <c r="G31" s="374">
        <v>166</v>
      </c>
      <c r="H31" s="375">
        <v>332</v>
      </c>
      <c r="I31" s="375">
        <v>199</v>
      </c>
      <c r="J31" s="375">
        <v>133</v>
      </c>
      <c r="K31" s="375">
        <v>332</v>
      </c>
      <c r="L31" s="373">
        <v>199</v>
      </c>
      <c r="M31" s="373">
        <v>133</v>
      </c>
      <c r="N31" s="414">
        <v>331</v>
      </c>
      <c r="O31" s="445">
        <v>199</v>
      </c>
      <c r="P31" s="445">
        <v>132</v>
      </c>
      <c r="Q31" s="414">
        <v>360</v>
      </c>
      <c r="R31" s="445">
        <v>213</v>
      </c>
      <c r="S31" s="445">
        <v>147</v>
      </c>
      <c r="T31" s="203" t="s">
        <v>312</v>
      </c>
    </row>
    <row r="32" spans="1:20" s="2" customFormat="1" ht="12.75" customHeight="1">
      <c r="A32" s="230" t="s">
        <v>313</v>
      </c>
      <c r="B32" s="376">
        <v>455</v>
      </c>
      <c r="C32" s="374">
        <v>297</v>
      </c>
      <c r="D32" s="374">
        <v>158</v>
      </c>
      <c r="E32" s="376">
        <v>419</v>
      </c>
      <c r="F32" s="374">
        <v>265</v>
      </c>
      <c r="G32" s="374">
        <v>154</v>
      </c>
      <c r="H32" s="375">
        <v>390</v>
      </c>
      <c r="I32" s="375">
        <v>256</v>
      </c>
      <c r="J32" s="375">
        <v>134</v>
      </c>
      <c r="K32" s="375">
        <v>390</v>
      </c>
      <c r="L32" s="373">
        <v>256</v>
      </c>
      <c r="M32" s="373">
        <v>134</v>
      </c>
      <c r="N32" s="414">
        <v>362</v>
      </c>
      <c r="O32" s="445">
        <v>234</v>
      </c>
      <c r="P32" s="445">
        <v>128</v>
      </c>
      <c r="Q32" s="414">
        <v>404</v>
      </c>
      <c r="R32" s="445">
        <v>272</v>
      </c>
      <c r="S32" s="445">
        <v>132</v>
      </c>
      <c r="T32" s="203" t="s">
        <v>313</v>
      </c>
    </row>
    <row r="33" spans="1:20" s="2" customFormat="1" ht="12.75" customHeight="1">
      <c r="A33" s="230" t="s">
        <v>314</v>
      </c>
      <c r="B33" s="376">
        <v>500</v>
      </c>
      <c r="C33" s="374">
        <v>352</v>
      </c>
      <c r="D33" s="374">
        <v>148</v>
      </c>
      <c r="E33" s="376">
        <v>503</v>
      </c>
      <c r="F33" s="374">
        <v>355</v>
      </c>
      <c r="G33" s="374">
        <v>148</v>
      </c>
      <c r="H33" s="375">
        <v>422</v>
      </c>
      <c r="I33" s="375">
        <v>301</v>
      </c>
      <c r="J33" s="375">
        <v>121</v>
      </c>
      <c r="K33" s="375">
        <v>422</v>
      </c>
      <c r="L33" s="373">
        <v>301</v>
      </c>
      <c r="M33" s="373">
        <v>121</v>
      </c>
      <c r="N33" s="414">
        <v>409</v>
      </c>
      <c r="O33" s="445">
        <v>288</v>
      </c>
      <c r="P33" s="445">
        <v>121</v>
      </c>
      <c r="Q33" s="414">
        <v>445</v>
      </c>
      <c r="R33" s="445">
        <v>312</v>
      </c>
      <c r="S33" s="445">
        <v>133</v>
      </c>
      <c r="T33" s="203" t="s">
        <v>314</v>
      </c>
    </row>
    <row r="34" spans="1:20" s="2" customFormat="1" ht="12.75" customHeight="1">
      <c r="A34" s="230" t="s">
        <v>315</v>
      </c>
      <c r="B34" s="376">
        <v>596</v>
      </c>
      <c r="C34" s="374">
        <v>464</v>
      </c>
      <c r="D34" s="374">
        <v>132</v>
      </c>
      <c r="E34" s="376">
        <v>520</v>
      </c>
      <c r="F34" s="374">
        <v>385</v>
      </c>
      <c r="G34" s="374">
        <v>135</v>
      </c>
      <c r="H34" s="375">
        <v>484</v>
      </c>
      <c r="I34" s="375">
        <v>357</v>
      </c>
      <c r="J34" s="375">
        <v>127</v>
      </c>
      <c r="K34" s="375">
        <v>484</v>
      </c>
      <c r="L34" s="373">
        <v>357</v>
      </c>
      <c r="M34" s="373">
        <v>127</v>
      </c>
      <c r="N34" s="414">
        <v>428</v>
      </c>
      <c r="O34" s="445">
        <v>318</v>
      </c>
      <c r="P34" s="445">
        <v>110</v>
      </c>
      <c r="Q34" s="414">
        <v>463</v>
      </c>
      <c r="R34" s="445">
        <v>329</v>
      </c>
      <c r="S34" s="445">
        <v>134</v>
      </c>
      <c r="T34" s="203" t="s">
        <v>315</v>
      </c>
    </row>
    <row r="35" spans="1:20" s="2" customFormat="1" ht="12.75" customHeight="1">
      <c r="A35" s="230" t="s">
        <v>316</v>
      </c>
      <c r="B35" s="376">
        <v>555</v>
      </c>
      <c r="C35" s="374">
        <v>408</v>
      </c>
      <c r="D35" s="374">
        <v>147</v>
      </c>
      <c r="E35" s="376">
        <v>511</v>
      </c>
      <c r="F35" s="374">
        <v>367</v>
      </c>
      <c r="G35" s="374">
        <v>144</v>
      </c>
      <c r="H35" s="375">
        <v>493</v>
      </c>
      <c r="I35" s="375">
        <v>340</v>
      </c>
      <c r="J35" s="375">
        <v>153</v>
      </c>
      <c r="K35" s="375">
        <v>493</v>
      </c>
      <c r="L35" s="373">
        <v>340</v>
      </c>
      <c r="M35" s="373">
        <v>153</v>
      </c>
      <c r="N35" s="414">
        <v>439</v>
      </c>
      <c r="O35" s="445">
        <v>309</v>
      </c>
      <c r="P35" s="445">
        <v>130</v>
      </c>
      <c r="Q35" s="414">
        <v>445</v>
      </c>
      <c r="R35" s="445">
        <v>324</v>
      </c>
      <c r="S35" s="445">
        <v>121</v>
      </c>
      <c r="T35" s="203" t="s">
        <v>316</v>
      </c>
    </row>
    <row r="36" spans="1:20" s="2" customFormat="1" ht="12.75" customHeight="1">
      <c r="A36" s="230" t="s">
        <v>317</v>
      </c>
      <c r="B36" s="376">
        <v>497</v>
      </c>
      <c r="C36" s="374">
        <v>332</v>
      </c>
      <c r="D36" s="374">
        <v>165</v>
      </c>
      <c r="E36" s="376">
        <v>530</v>
      </c>
      <c r="F36" s="374">
        <v>369</v>
      </c>
      <c r="G36" s="374">
        <v>161</v>
      </c>
      <c r="H36" s="375">
        <v>419</v>
      </c>
      <c r="I36" s="375">
        <v>306</v>
      </c>
      <c r="J36" s="375">
        <v>113</v>
      </c>
      <c r="K36" s="375">
        <v>419</v>
      </c>
      <c r="L36" s="373">
        <v>306</v>
      </c>
      <c r="M36" s="373">
        <v>113</v>
      </c>
      <c r="N36" s="414">
        <v>461</v>
      </c>
      <c r="O36" s="445">
        <v>315</v>
      </c>
      <c r="P36" s="445">
        <v>146</v>
      </c>
      <c r="Q36" s="414">
        <v>418</v>
      </c>
      <c r="R36" s="445">
        <v>304</v>
      </c>
      <c r="S36" s="445">
        <v>114</v>
      </c>
      <c r="T36" s="203" t="s">
        <v>317</v>
      </c>
    </row>
    <row r="37" spans="1:20" s="2" customFormat="1" ht="12.75" customHeight="1">
      <c r="A37" s="230" t="s">
        <v>318</v>
      </c>
      <c r="B37" s="376">
        <v>412</v>
      </c>
      <c r="C37" s="374">
        <v>277</v>
      </c>
      <c r="D37" s="374">
        <v>135</v>
      </c>
      <c r="E37" s="376">
        <v>473</v>
      </c>
      <c r="F37" s="374">
        <v>307</v>
      </c>
      <c r="G37" s="374">
        <v>166</v>
      </c>
      <c r="H37" s="375">
        <v>434</v>
      </c>
      <c r="I37" s="375">
        <v>288</v>
      </c>
      <c r="J37" s="375">
        <v>146</v>
      </c>
      <c r="K37" s="375">
        <v>434</v>
      </c>
      <c r="L37" s="373">
        <v>288</v>
      </c>
      <c r="M37" s="373">
        <v>146</v>
      </c>
      <c r="N37" s="414">
        <v>429</v>
      </c>
      <c r="O37" s="445">
        <v>291</v>
      </c>
      <c r="P37" s="445">
        <v>138</v>
      </c>
      <c r="Q37" s="414">
        <v>485</v>
      </c>
      <c r="R37" s="445">
        <v>331</v>
      </c>
      <c r="S37" s="445">
        <v>154</v>
      </c>
      <c r="T37" s="203" t="s">
        <v>318</v>
      </c>
    </row>
    <row r="38" spans="1:20" s="2" customFormat="1" ht="12.75" customHeight="1">
      <c r="A38" s="230" t="s">
        <v>319</v>
      </c>
      <c r="B38" s="376">
        <v>414</v>
      </c>
      <c r="C38" s="374">
        <v>272</v>
      </c>
      <c r="D38" s="374">
        <v>142</v>
      </c>
      <c r="E38" s="376">
        <v>411</v>
      </c>
      <c r="F38" s="374">
        <v>271</v>
      </c>
      <c r="G38" s="374">
        <v>140</v>
      </c>
      <c r="H38" s="375">
        <v>483</v>
      </c>
      <c r="I38" s="375">
        <v>312</v>
      </c>
      <c r="J38" s="375">
        <v>171</v>
      </c>
      <c r="K38" s="375">
        <v>483</v>
      </c>
      <c r="L38" s="373">
        <v>312</v>
      </c>
      <c r="M38" s="373">
        <v>171</v>
      </c>
      <c r="N38" s="414">
        <v>416</v>
      </c>
      <c r="O38" s="445">
        <v>267</v>
      </c>
      <c r="P38" s="445">
        <v>149</v>
      </c>
      <c r="Q38" s="414">
        <v>444</v>
      </c>
      <c r="R38" s="445">
        <v>290</v>
      </c>
      <c r="S38" s="445">
        <v>154</v>
      </c>
      <c r="T38" s="203" t="s">
        <v>319</v>
      </c>
    </row>
    <row r="39" spans="1:20" s="2" customFormat="1" ht="12.75" customHeight="1">
      <c r="A39" s="230" t="s">
        <v>320</v>
      </c>
      <c r="B39" s="376">
        <v>411</v>
      </c>
      <c r="C39" s="374">
        <v>256</v>
      </c>
      <c r="D39" s="374">
        <v>155</v>
      </c>
      <c r="E39" s="376">
        <v>384</v>
      </c>
      <c r="F39" s="374">
        <v>241</v>
      </c>
      <c r="G39" s="374">
        <v>143</v>
      </c>
      <c r="H39" s="375">
        <v>409</v>
      </c>
      <c r="I39" s="375">
        <v>248</v>
      </c>
      <c r="J39" s="375">
        <v>161</v>
      </c>
      <c r="K39" s="375">
        <v>409</v>
      </c>
      <c r="L39" s="373">
        <v>248</v>
      </c>
      <c r="M39" s="373">
        <v>161</v>
      </c>
      <c r="N39" s="414">
        <v>487</v>
      </c>
      <c r="O39" s="445">
        <v>301</v>
      </c>
      <c r="P39" s="445">
        <v>186</v>
      </c>
      <c r="Q39" s="414">
        <v>453</v>
      </c>
      <c r="R39" s="445">
        <v>280</v>
      </c>
      <c r="S39" s="445">
        <v>173</v>
      </c>
      <c r="T39" s="203" t="s">
        <v>320</v>
      </c>
    </row>
    <row r="40" spans="1:20" s="2" customFormat="1" ht="12.75" customHeight="1">
      <c r="A40" s="230" t="s">
        <v>321</v>
      </c>
      <c r="B40" s="376">
        <v>435</v>
      </c>
      <c r="C40" s="374">
        <v>266</v>
      </c>
      <c r="D40" s="374">
        <v>169</v>
      </c>
      <c r="E40" s="376">
        <v>433</v>
      </c>
      <c r="F40" s="374">
        <v>257</v>
      </c>
      <c r="G40" s="374">
        <v>176</v>
      </c>
      <c r="H40" s="375">
        <v>362</v>
      </c>
      <c r="I40" s="375">
        <v>217</v>
      </c>
      <c r="J40" s="375">
        <v>145</v>
      </c>
      <c r="K40" s="375">
        <v>362</v>
      </c>
      <c r="L40" s="373">
        <v>217</v>
      </c>
      <c r="M40" s="373">
        <v>145</v>
      </c>
      <c r="N40" s="414">
        <v>419</v>
      </c>
      <c r="O40" s="445">
        <v>237</v>
      </c>
      <c r="P40" s="445">
        <v>182</v>
      </c>
      <c r="Q40" s="414">
        <v>493</v>
      </c>
      <c r="R40" s="445">
        <v>301</v>
      </c>
      <c r="S40" s="445">
        <v>192</v>
      </c>
      <c r="T40" s="203" t="s">
        <v>321</v>
      </c>
    </row>
    <row r="41" spans="1:20" s="2" customFormat="1" ht="12.75" customHeight="1">
      <c r="A41" s="230" t="s">
        <v>322</v>
      </c>
      <c r="B41" s="376">
        <v>398</v>
      </c>
      <c r="C41" s="374">
        <v>240</v>
      </c>
      <c r="D41" s="374">
        <v>158</v>
      </c>
      <c r="E41" s="376">
        <v>439</v>
      </c>
      <c r="F41" s="374">
        <v>255</v>
      </c>
      <c r="G41" s="374">
        <v>184</v>
      </c>
      <c r="H41" s="375">
        <v>365</v>
      </c>
      <c r="I41" s="375">
        <v>229</v>
      </c>
      <c r="J41" s="375">
        <v>136</v>
      </c>
      <c r="K41" s="375">
        <v>365</v>
      </c>
      <c r="L41" s="373">
        <v>229</v>
      </c>
      <c r="M41" s="373">
        <v>136</v>
      </c>
      <c r="N41" s="414">
        <v>384</v>
      </c>
      <c r="O41" s="445">
        <v>234</v>
      </c>
      <c r="P41" s="445">
        <v>150</v>
      </c>
      <c r="Q41" s="414">
        <v>430</v>
      </c>
      <c r="R41" s="445">
        <v>254</v>
      </c>
      <c r="S41" s="445">
        <v>176</v>
      </c>
      <c r="T41" s="203" t="s">
        <v>322</v>
      </c>
    </row>
    <row r="42" spans="1:20" s="2" customFormat="1" ht="12.75" customHeight="1">
      <c r="A42" s="230" t="s">
        <v>323</v>
      </c>
      <c r="B42" s="376">
        <v>382</v>
      </c>
      <c r="C42" s="374">
        <v>225</v>
      </c>
      <c r="D42" s="374">
        <v>157</v>
      </c>
      <c r="E42" s="376">
        <v>406</v>
      </c>
      <c r="F42" s="374">
        <v>245</v>
      </c>
      <c r="G42" s="374">
        <v>161</v>
      </c>
      <c r="H42" s="375">
        <v>362</v>
      </c>
      <c r="I42" s="375">
        <v>209</v>
      </c>
      <c r="J42" s="375">
        <v>153</v>
      </c>
      <c r="K42" s="375">
        <v>362</v>
      </c>
      <c r="L42" s="373">
        <v>209</v>
      </c>
      <c r="M42" s="373">
        <v>153</v>
      </c>
      <c r="N42" s="414">
        <v>369</v>
      </c>
      <c r="O42" s="445">
        <v>235</v>
      </c>
      <c r="P42" s="445">
        <v>134</v>
      </c>
      <c r="Q42" s="414">
        <v>402</v>
      </c>
      <c r="R42" s="445">
        <v>233</v>
      </c>
      <c r="S42" s="445">
        <v>169</v>
      </c>
      <c r="T42" s="203" t="s">
        <v>323</v>
      </c>
    </row>
    <row r="43" spans="1:20" s="2" customFormat="1" ht="12.75" customHeight="1">
      <c r="A43" s="230" t="s">
        <v>324</v>
      </c>
      <c r="B43" s="376">
        <v>445</v>
      </c>
      <c r="C43" s="374">
        <v>241</v>
      </c>
      <c r="D43" s="374">
        <v>204</v>
      </c>
      <c r="E43" s="376">
        <v>382</v>
      </c>
      <c r="F43" s="374">
        <v>223</v>
      </c>
      <c r="G43" s="374">
        <v>159</v>
      </c>
      <c r="H43" s="375">
        <v>391</v>
      </c>
      <c r="I43" s="375">
        <v>234</v>
      </c>
      <c r="J43" s="375">
        <v>157</v>
      </c>
      <c r="K43" s="375">
        <v>391</v>
      </c>
      <c r="L43" s="373">
        <v>234</v>
      </c>
      <c r="M43" s="373">
        <v>157</v>
      </c>
      <c r="N43" s="414">
        <v>363</v>
      </c>
      <c r="O43" s="445">
        <v>204</v>
      </c>
      <c r="P43" s="445">
        <v>159</v>
      </c>
      <c r="Q43" s="414">
        <v>345</v>
      </c>
      <c r="R43" s="445">
        <v>213</v>
      </c>
      <c r="S43" s="445">
        <v>132</v>
      </c>
      <c r="T43" s="203" t="s">
        <v>324</v>
      </c>
    </row>
    <row r="44" spans="1:20" s="2" customFormat="1" ht="12.75" customHeight="1">
      <c r="A44" s="230" t="s">
        <v>325</v>
      </c>
      <c r="B44" s="376">
        <v>502</v>
      </c>
      <c r="C44" s="374">
        <v>268</v>
      </c>
      <c r="D44" s="374">
        <v>234</v>
      </c>
      <c r="E44" s="376">
        <v>445</v>
      </c>
      <c r="F44" s="374">
        <v>239</v>
      </c>
      <c r="G44" s="374">
        <v>206</v>
      </c>
      <c r="H44" s="375">
        <v>381</v>
      </c>
      <c r="I44" s="375">
        <v>234</v>
      </c>
      <c r="J44" s="375">
        <v>147</v>
      </c>
      <c r="K44" s="375">
        <v>381</v>
      </c>
      <c r="L44" s="373">
        <v>234</v>
      </c>
      <c r="M44" s="373">
        <v>147</v>
      </c>
      <c r="N44" s="414">
        <v>370</v>
      </c>
      <c r="O44" s="445">
        <v>222</v>
      </c>
      <c r="P44" s="445">
        <v>148</v>
      </c>
      <c r="Q44" s="414">
        <v>376</v>
      </c>
      <c r="R44" s="445">
        <v>209</v>
      </c>
      <c r="S44" s="445">
        <v>167</v>
      </c>
      <c r="T44" s="203" t="s">
        <v>325</v>
      </c>
    </row>
    <row r="45" spans="1:20" s="2" customFormat="1" ht="12.75" customHeight="1">
      <c r="A45" s="230" t="s">
        <v>326</v>
      </c>
      <c r="B45" s="376">
        <v>477</v>
      </c>
      <c r="C45" s="374">
        <v>264</v>
      </c>
      <c r="D45" s="374">
        <v>213</v>
      </c>
      <c r="E45" s="376">
        <v>491</v>
      </c>
      <c r="F45" s="374">
        <v>268</v>
      </c>
      <c r="G45" s="374">
        <v>223</v>
      </c>
      <c r="H45" s="375">
        <v>369</v>
      </c>
      <c r="I45" s="375">
        <v>195</v>
      </c>
      <c r="J45" s="375">
        <v>174</v>
      </c>
      <c r="K45" s="375">
        <v>369</v>
      </c>
      <c r="L45" s="373">
        <v>195</v>
      </c>
      <c r="M45" s="373">
        <v>174</v>
      </c>
      <c r="N45" s="414">
        <v>371</v>
      </c>
      <c r="O45" s="445">
        <v>222</v>
      </c>
      <c r="P45" s="445">
        <v>149</v>
      </c>
      <c r="Q45" s="414">
        <v>363</v>
      </c>
      <c r="R45" s="445">
        <v>213</v>
      </c>
      <c r="S45" s="445">
        <v>150</v>
      </c>
      <c r="T45" s="203" t="s">
        <v>326</v>
      </c>
    </row>
    <row r="46" spans="1:20" s="2" customFormat="1" ht="12.75" customHeight="1">
      <c r="A46" s="230" t="s">
        <v>327</v>
      </c>
      <c r="B46" s="376">
        <v>477</v>
      </c>
      <c r="C46" s="374">
        <v>263</v>
      </c>
      <c r="D46" s="374">
        <v>214</v>
      </c>
      <c r="E46" s="376">
        <v>464</v>
      </c>
      <c r="F46" s="374">
        <v>257</v>
      </c>
      <c r="G46" s="374">
        <v>207</v>
      </c>
      <c r="H46" s="375">
        <v>385</v>
      </c>
      <c r="I46" s="375">
        <v>209</v>
      </c>
      <c r="J46" s="375">
        <v>176</v>
      </c>
      <c r="K46" s="375">
        <v>385</v>
      </c>
      <c r="L46" s="373">
        <v>209</v>
      </c>
      <c r="M46" s="373">
        <v>176</v>
      </c>
      <c r="N46" s="414">
        <v>359</v>
      </c>
      <c r="O46" s="445">
        <v>196</v>
      </c>
      <c r="P46" s="445">
        <v>163</v>
      </c>
      <c r="Q46" s="414">
        <v>401</v>
      </c>
      <c r="R46" s="445">
        <v>251</v>
      </c>
      <c r="S46" s="445">
        <v>150</v>
      </c>
      <c r="T46" s="203" t="s">
        <v>327</v>
      </c>
    </row>
    <row r="47" spans="1:20" s="2" customFormat="1" ht="12.75" customHeight="1">
      <c r="A47" s="230" t="s">
        <v>328</v>
      </c>
      <c r="B47" s="376">
        <v>452</v>
      </c>
      <c r="C47" s="374">
        <v>237</v>
      </c>
      <c r="D47" s="374">
        <v>215</v>
      </c>
      <c r="E47" s="376">
        <v>458</v>
      </c>
      <c r="F47" s="374">
        <v>253</v>
      </c>
      <c r="G47" s="374">
        <v>205</v>
      </c>
      <c r="H47" s="375">
        <v>460</v>
      </c>
      <c r="I47" s="375">
        <v>239</v>
      </c>
      <c r="J47" s="375">
        <v>221</v>
      </c>
      <c r="K47" s="375">
        <v>460</v>
      </c>
      <c r="L47" s="373">
        <v>239</v>
      </c>
      <c r="M47" s="373">
        <v>221</v>
      </c>
      <c r="N47" s="414">
        <v>386</v>
      </c>
      <c r="O47" s="445">
        <v>207</v>
      </c>
      <c r="P47" s="445">
        <v>179</v>
      </c>
      <c r="Q47" s="414">
        <v>338</v>
      </c>
      <c r="R47" s="445">
        <v>189</v>
      </c>
      <c r="S47" s="445">
        <v>149</v>
      </c>
      <c r="T47" s="203" t="s">
        <v>328</v>
      </c>
    </row>
    <row r="48" spans="1:20" s="2" customFormat="1" ht="12.75" customHeight="1">
      <c r="A48" s="230" t="s">
        <v>329</v>
      </c>
      <c r="B48" s="376">
        <v>398</v>
      </c>
      <c r="C48" s="374">
        <v>222</v>
      </c>
      <c r="D48" s="374">
        <v>176</v>
      </c>
      <c r="E48" s="376">
        <v>430</v>
      </c>
      <c r="F48" s="374">
        <v>228</v>
      </c>
      <c r="G48" s="374">
        <v>202</v>
      </c>
      <c r="H48" s="375">
        <v>425</v>
      </c>
      <c r="I48" s="375">
        <v>234</v>
      </c>
      <c r="J48" s="375">
        <v>191</v>
      </c>
      <c r="K48" s="375">
        <v>425</v>
      </c>
      <c r="L48" s="373">
        <v>234</v>
      </c>
      <c r="M48" s="373">
        <v>191</v>
      </c>
      <c r="N48" s="414">
        <v>447</v>
      </c>
      <c r="O48" s="445">
        <v>237</v>
      </c>
      <c r="P48" s="445">
        <v>210</v>
      </c>
      <c r="Q48" s="414">
        <v>376</v>
      </c>
      <c r="R48" s="445">
        <v>204</v>
      </c>
      <c r="S48" s="445">
        <v>172</v>
      </c>
      <c r="T48" s="203" t="s">
        <v>329</v>
      </c>
    </row>
    <row r="49" spans="1:20" s="2" customFormat="1" ht="12.75" customHeight="1">
      <c r="A49" s="230" t="s">
        <v>330</v>
      </c>
      <c r="B49" s="376">
        <v>426</v>
      </c>
      <c r="C49" s="374">
        <v>217</v>
      </c>
      <c r="D49" s="374">
        <v>209</v>
      </c>
      <c r="E49" s="376">
        <v>397</v>
      </c>
      <c r="F49" s="374">
        <v>220</v>
      </c>
      <c r="G49" s="374">
        <v>177</v>
      </c>
      <c r="H49" s="375">
        <v>421</v>
      </c>
      <c r="I49" s="375">
        <v>231</v>
      </c>
      <c r="J49" s="375">
        <v>190</v>
      </c>
      <c r="K49" s="375">
        <v>421</v>
      </c>
      <c r="L49" s="373">
        <v>231</v>
      </c>
      <c r="M49" s="373">
        <v>190</v>
      </c>
      <c r="N49" s="414">
        <v>434</v>
      </c>
      <c r="O49" s="445">
        <v>235</v>
      </c>
      <c r="P49" s="445">
        <v>199</v>
      </c>
      <c r="Q49" s="414">
        <v>457</v>
      </c>
      <c r="R49" s="445">
        <v>245</v>
      </c>
      <c r="S49" s="445">
        <v>212</v>
      </c>
      <c r="T49" s="203" t="s">
        <v>330</v>
      </c>
    </row>
    <row r="50" spans="1:20" s="2" customFormat="1" ht="12.75" customHeight="1">
      <c r="A50" s="230" t="s">
        <v>331</v>
      </c>
      <c r="B50" s="376">
        <v>384</v>
      </c>
      <c r="C50" s="374">
        <v>212</v>
      </c>
      <c r="D50" s="374">
        <v>172</v>
      </c>
      <c r="E50" s="376">
        <v>403</v>
      </c>
      <c r="F50" s="374">
        <v>207</v>
      </c>
      <c r="G50" s="374">
        <v>196</v>
      </c>
      <c r="H50" s="375">
        <v>420</v>
      </c>
      <c r="I50" s="375">
        <v>231</v>
      </c>
      <c r="J50" s="375">
        <v>189</v>
      </c>
      <c r="K50" s="375">
        <v>420</v>
      </c>
      <c r="L50" s="373">
        <v>231</v>
      </c>
      <c r="M50" s="373">
        <v>189</v>
      </c>
      <c r="N50" s="414">
        <v>427</v>
      </c>
      <c r="O50" s="445">
        <v>230</v>
      </c>
      <c r="P50" s="445">
        <v>197</v>
      </c>
      <c r="Q50" s="414">
        <v>437</v>
      </c>
      <c r="R50" s="445">
        <v>240</v>
      </c>
      <c r="S50" s="445">
        <v>197</v>
      </c>
      <c r="T50" s="203" t="s">
        <v>331</v>
      </c>
    </row>
    <row r="51" spans="1:20" s="2" customFormat="1" ht="12.75" customHeight="1">
      <c r="A51" s="230" t="s">
        <v>332</v>
      </c>
      <c r="B51" s="376">
        <v>429</v>
      </c>
      <c r="C51" s="374">
        <v>241</v>
      </c>
      <c r="D51" s="374">
        <v>188</v>
      </c>
      <c r="E51" s="376">
        <v>358</v>
      </c>
      <c r="F51" s="374">
        <v>196</v>
      </c>
      <c r="G51" s="374">
        <v>162</v>
      </c>
      <c r="H51" s="375">
        <v>386</v>
      </c>
      <c r="I51" s="375">
        <v>222</v>
      </c>
      <c r="J51" s="375">
        <v>164</v>
      </c>
      <c r="K51" s="375">
        <v>386</v>
      </c>
      <c r="L51" s="375">
        <v>222</v>
      </c>
      <c r="M51" s="375">
        <v>164</v>
      </c>
      <c r="N51" s="414">
        <v>420</v>
      </c>
      <c r="O51" s="445">
        <v>229</v>
      </c>
      <c r="P51" s="445">
        <v>191</v>
      </c>
      <c r="Q51" s="414">
        <v>401</v>
      </c>
      <c r="R51" s="445">
        <v>208</v>
      </c>
      <c r="S51" s="445">
        <v>193</v>
      </c>
      <c r="T51" s="203" t="s">
        <v>332</v>
      </c>
    </row>
    <row r="52" spans="1:20" s="2" customFormat="1" ht="3" customHeight="1">
      <c r="A52" s="69"/>
      <c r="B52" s="235"/>
      <c r="C52" s="235"/>
      <c r="D52" s="235"/>
      <c r="E52" s="236"/>
      <c r="F52" s="237"/>
      <c r="G52" s="235"/>
      <c r="H52" s="236"/>
      <c r="I52" s="237"/>
      <c r="J52" s="235"/>
      <c r="K52" s="65"/>
      <c r="L52" s="65"/>
      <c r="M52" s="65"/>
      <c r="N52" s="65"/>
      <c r="O52" s="65"/>
      <c r="P52" s="65"/>
      <c r="Q52" s="65"/>
      <c r="R52" s="65"/>
      <c r="S52" s="65"/>
      <c r="T52" s="240"/>
    </row>
    <row r="53" spans="1:20" s="113" customFormat="1" ht="15" customHeight="1">
      <c r="A53" s="213" t="s">
        <v>381</v>
      </c>
      <c r="J53" s="213"/>
      <c r="K53" s="213"/>
      <c r="T53" s="213"/>
    </row>
    <row r="54" spans="1:20" s="113" customFormat="1" ht="15" customHeight="1">
      <c r="A54" s="213" t="s">
        <v>382</v>
      </c>
      <c r="J54" s="213"/>
      <c r="K54" s="213"/>
      <c r="T54" s="213"/>
    </row>
    <row r="55" spans="1:20" s="113" customFormat="1" ht="15" customHeight="1">
      <c r="A55" s="117" t="s">
        <v>383</v>
      </c>
      <c r="J55" s="213"/>
      <c r="K55" s="213"/>
      <c r="T55" s="213"/>
    </row>
    <row r="56" spans="1:20" s="27" customFormat="1" ht="18.75" customHeight="1">
      <c r="A56" s="90"/>
      <c r="B56" s="91"/>
      <c r="C56" s="91"/>
      <c r="D56" s="91"/>
      <c r="E56" s="87"/>
      <c r="F56" s="87"/>
      <c r="G56" s="91"/>
      <c r="H56" s="87"/>
      <c r="I56" s="87"/>
      <c r="J56" s="480"/>
      <c r="K56" s="481"/>
      <c r="L56" s="87"/>
      <c r="M56" s="87"/>
      <c r="N56" s="87"/>
      <c r="O56" s="87"/>
      <c r="P56" s="87"/>
      <c r="Q56" s="92"/>
      <c r="R56" s="92"/>
      <c r="S56" s="92"/>
      <c r="T56" s="484"/>
    </row>
    <row r="57" spans="1:20" ht="24.75" customHeight="1">
      <c r="A57" s="580" t="s">
        <v>78</v>
      </c>
      <c r="B57" s="580"/>
      <c r="C57" s="580"/>
      <c r="D57" s="580"/>
      <c r="E57" s="580"/>
      <c r="F57" s="580"/>
      <c r="G57" s="580"/>
      <c r="H57" s="580"/>
      <c r="I57" s="580"/>
      <c r="J57" s="580"/>
      <c r="K57" s="580" t="s">
        <v>439</v>
      </c>
      <c r="L57" s="580"/>
      <c r="M57" s="580"/>
      <c r="N57" s="580"/>
      <c r="O57" s="580"/>
      <c r="P57" s="580"/>
      <c r="Q57" s="580"/>
      <c r="R57" s="580"/>
      <c r="S57" s="580"/>
      <c r="T57" s="580"/>
    </row>
    <row r="58" spans="1:19" ht="24.75" customHeight="1">
      <c r="A58" s="93"/>
      <c r="B58" s="87"/>
      <c r="C58" s="87"/>
      <c r="D58" s="87"/>
      <c r="E58" s="87"/>
      <c r="F58" s="87"/>
      <c r="G58" s="87"/>
      <c r="H58" s="87"/>
      <c r="I58" s="87"/>
      <c r="J58" s="481"/>
      <c r="K58" s="481"/>
      <c r="L58" s="87"/>
      <c r="M58" s="87"/>
      <c r="N58" s="87"/>
      <c r="O58" s="87"/>
      <c r="P58" s="87"/>
      <c r="Q58" s="28"/>
      <c r="R58" s="28"/>
      <c r="S58" s="28"/>
    </row>
    <row r="59" spans="1:20" s="29" customFormat="1" ht="15" customHeight="1" thickBot="1">
      <c r="A59" s="228"/>
      <c r="J59" s="482" t="s">
        <v>384</v>
      </c>
      <c r="K59" s="56"/>
      <c r="T59" s="56" t="s">
        <v>284</v>
      </c>
    </row>
    <row r="60" spans="1:20" s="1" customFormat="1" ht="12.75" customHeight="1">
      <c r="A60" s="229"/>
      <c r="B60" s="581">
        <v>2016</v>
      </c>
      <c r="C60" s="581"/>
      <c r="D60" s="581"/>
      <c r="E60" s="581">
        <v>2017</v>
      </c>
      <c r="F60" s="581"/>
      <c r="G60" s="581"/>
      <c r="H60" s="571">
        <v>2018</v>
      </c>
      <c r="I60" s="571"/>
      <c r="J60" s="572"/>
      <c r="K60" s="583">
        <v>2019</v>
      </c>
      <c r="L60" s="571"/>
      <c r="M60" s="571"/>
      <c r="N60" s="571">
        <v>2020</v>
      </c>
      <c r="O60" s="582"/>
      <c r="P60" s="582"/>
      <c r="Q60" s="571">
        <v>2021</v>
      </c>
      <c r="R60" s="582"/>
      <c r="S60" s="582"/>
      <c r="T60" s="199"/>
    </row>
    <row r="61" spans="1:20" s="1" customFormat="1" ht="12.75" customHeight="1">
      <c r="A61" s="230" t="s">
        <v>333</v>
      </c>
      <c r="B61" s="231" t="s">
        <v>452</v>
      </c>
      <c r="C61" s="231" t="s">
        <v>453</v>
      </c>
      <c r="D61" s="231" t="s">
        <v>454</v>
      </c>
      <c r="E61" s="231" t="s">
        <v>452</v>
      </c>
      <c r="F61" s="231" t="s">
        <v>453</v>
      </c>
      <c r="G61" s="231" t="s">
        <v>454</v>
      </c>
      <c r="H61" s="231" t="s">
        <v>452</v>
      </c>
      <c r="I61" s="231" t="s">
        <v>453</v>
      </c>
      <c r="J61" s="483" t="s">
        <v>454</v>
      </c>
      <c r="K61" s="476" t="s">
        <v>452</v>
      </c>
      <c r="L61" s="231" t="s">
        <v>453</v>
      </c>
      <c r="M61" s="231" t="s">
        <v>454</v>
      </c>
      <c r="N61" s="231" t="s">
        <v>452</v>
      </c>
      <c r="O61" s="231" t="s">
        <v>453</v>
      </c>
      <c r="P61" s="231" t="s">
        <v>454</v>
      </c>
      <c r="Q61" s="231" t="s">
        <v>334</v>
      </c>
      <c r="R61" s="231" t="s">
        <v>287</v>
      </c>
      <c r="S61" s="231" t="s">
        <v>288</v>
      </c>
      <c r="T61" s="203" t="s">
        <v>333</v>
      </c>
    </row>
    <row r="62" spans="1:20" s="1" customFormat="1" ht="12.75" customHeight="1">
      <c r="A62" s="69"/>
      <c r="B62" s="233" t="s">
        <v>9</v>
      </c>
      <c r="C62" s="207" t="s">
        <v>4</v>
      </c>
      <c r="D62" s="207" t="s">
        <v>5</v>
      </c>
      <c r="E62" s="233" t="s">
        <v>9</v>
      </c>
      <c r="F62" s="207" t="s">
        <v>4</v>
      </c>
      <c r="G62" s="207" t="s">
        <v>5</v>
      </c>
      <c r="H62" s="233" t="s">
        <v>9</v>
      </c>
      <c r="I62" s="207" t="s">
        <v>4</v>
      </c>
      <c r="J62" s="208" t="s">
        <v>5</v>
      </c>
      <c r="K62" s="477" t="s">
        <v>9</v>
      </c>
      <c r="L62" s="207" t="s">
        <v>4</v>
      </c>
      <c r="M62" s="207" t="s">
        <v>5</v>
      </c>
      <c r="N62" s="233" t="s">
        <v>9</v>
      </c>
      <c r="O62" s="207" t="s">
        <v>4</v>
      </c>
      <c r="P62" s="207" t="s">
        <v>5</v>
      </c>
      <c r="Q62" s="233" t="s">
        <v>9</v>
      </c>
      <c r="R62" s="207" t="s">
        <v>4</v>
      </c>
      <c r="S62" s="207" t="s">
        <v>5</v>
      </c>
      <c r="T62" s="485"/>
    </row>
    <row r="63" spans="1:20" s="2" customFormat="1" ht="12.75" customHeight="1">
      <c r="A63" s="230" t="s">
        <v>335</v>
      </c>
      <c r="B63" s="376">
        <v>434</v>
      </c>
      <c r="C63" s="446">
        <v>264</v>
      </c>
      <c r="D63" s="446">
        <v>170</v>
      </c>
      <c r="E63" s="374">
        <v>410</v>
      </c>
      <c r="F63" s="376">
        <v>234</v>
      </c>
      <c r="G63" s="374">
        <v>176</v>
      </c>
      <c r="H63" s="373">
        <v>372</v>
      </c>
      <c r="I63" s="373">
        <v>183</v>
      </c>
      <c r="J63" s="375">
        <v>189</v>
      </c>
      <c r="K63" s="375">
        <v>372</v>
      </c>
      <c r="L63" s="373">
        <v>183</v>
      </c>
      <c r="M63" s="373">
        <v>189</v>
      </c>
      <c r="N63" s="414">
        <v>365</v>
      </c>
      <c r="O63" s="445">
        <v>209</v>
      </c>
      <c r="P63" s="445">
        <v>156</v>
      </c>
      <c r="Q63" s="414">
        <v>403</v>
      </c>
      <c r="R63" s="445">
        <v>223</v>
      </c>
      <c r="S63" s="445">
        <v>180</v>
      </c>
      <c r="T63" s="203" t="s">
        <v>335</v>
      </c>
    </row>
    <row r="64" spans="1:20" s="2" customFormat="1" ht="12.75" customHeight="1">
      <c r="A64" s="230" t="s">
        <v>336</v>
      </c>
      <c r="B64" s="376">
        <v>433</v>
      </c>
      <c r="C64" s="374">
        <v>247</v>
      </c>
      <c r="D64" s="374">
        <v>186</v>
      </c>
      <c r="E64" s="374">
        <v>431</v>
      </c>
      <c r="F64" s="376">
        <v>258</v>
      </c>
      <c r="G64" s="374">
        <v>173</v>
      </c>
      <c r="H64" s="373">
        <v>346</v>
      </c>
      <c r="I64" s="373">
        <v>191</v>
      </c>
      <c r="J64" s="375">
        <v>155</v>
      </c>
      <c r="K64" s="375">
        <v>346</v>
      </c>
      <c r="L64" s="373">
        <v>191</v>
      </c>
      <c r="M64" s="373">
        <v>155</v>
      </c>
      <c r="N64" s="414">
        <v>361</v>
      </c>
      <c r="O64" s="445">
        <v>179</v>
      </c>
      <c r="P64" s="445">
        <v>182</v>
      </c>
      <c r="Q64" s="414">
        <v>367</v>
      </c>
      <c r="R64" s="445">
        <v>210</v>
      </c>
      <c r="S64" s="445">
        <v>157</v>
      </c>
      <c r="T64" s="203" t="s">
        <v>336</v>
      </c>
    </row>
    <row r="65" spans="1:20" s="2" customFormat="1" ht="12.75" customHeight="1">
      <c r="A65" s="230" t="s">
        <v>337</v>
      </c>
      <c r="B65" s="376">
        <v>412</v>
      </c>
      <c r="C65" s="374">
        <v>239</v>
      </c>
      <c r="D65" s="374">
        <v>173</v>
      </c>
      <c r="E65" s="374">
        <v>421</v>
      </c>
      <c r="F65" s="376">
        <v>238</v>
      </c>
      <c r="G65" s="374">
        <v>183</v>
      </c>
      <c r="H65" s="373">
        <v>389</v>
      </c>
      <c r="I65" s="373">
        <v>215</v>
      </c>
      <c r="J65" s="375">
        <v>174</v>
      </c>
      <c r="K65" s="375">
        <v>389</v>
      </c>
      <c r="L65" s="373">
        <v>215</v>
      </c>
      <c r="M65" s="373">
        <v>174</v>
      </c>
      <c r="N65" s="414">
        <v>340</v>
      </c>
      <c r="O65" s="445">
        <v>187</v>
      </c>
      <c r="P65" s="445">
        <v>153</v>
      </c>
      <c r="Q65" s="414">
        <v>368</v>
      </c>
      <c r="R65" s="445">
        <v>177</v>
      </c>
      <c r="S65" s="445">
        <v>191</v>
      </c>
      <c r="T65" s="203" t="s">
        <v>338</v>
      </c>
    </row>
    <row r="66" spans="1:20" s="2" customFormat="1" ht="12.75" customHeight="1">
      <c r="A66" s="230" t="s">
        <v>339</v>
      </c>
      <c r="B66" s="376">
        <v>449</v>
      </c>
      <c r="C66" s="374">
        <v>255</v>
      </c>
      <c r="D66" s="374">
        <v>194</v>
      </c>
      <c r="E66" s="374">
        <v>414</v>
      </c>
      <c r="F66" s="376">
        <v>237</v>
      </c>
      <c r="G66" s="374">
        <v>177</v>
      </c>
      <c r="H66" s="373">
        <v>404</v>
      </c>
      <c r="I66" s="373">
        <v>240</v>
      </c>
      <c r="J66" s="375">
        <v>164</v>
      </c>
      <c r="K66" s="375">
        <v>404</v>
      </c>
      <c r="L66" s="373">
        <v>240</v>
      </c>
      <c r="M66" s="373">
        <v>164</v>
      </c>
      <c r="N66" s="414">
        <v>399</v>
      </c>
      <c r="O66" s="445">
        <v>218</v>
      </c>
      <c r="P66" s="445">
        <v>181</v>
      </c>
      <c r="Q66" s="414">
        <v>344</v>
      </c>
      <c r="R66" s="445">
        <v>191</v>
      </c>
      <c r="S66" s="445">
        <v>153</v>
      </c>
      <c r="T66" s="203" t="s">
        <v>340</v>
      </c>
    </row>
    <row r="67" spans="1:20" s="2" customFormat="1" ht="12.75" customHeight="1">
      <c r="A67" s="230" t="s">
        <v>341</v>
      </c>
      <c r="B67" s="376">
        <v>407</v>
      </c>
      <c r="C67" s="374">
        <v>226</v>
      </c>
      <c r="D67" s="374">
        <v>181</v>
      </c>
      <c r="E67" s="374">
        <v>461</v>
      </c>
      <c r="F67" s="376">
        <v>265</v>
      </c>
      <c r="G67" s="374">
        <v>196</v>
      </c>
      <c r="H67" s="373">
        <v>419</v>
      </c>
      <c r="I67" s="373">
        <v>242</v>
      </c>
      <c r="J67" s="375">
        <v>177</v>
      </c>
      <c r="K67" s="375">
        <v>419</v>
      </c>
      <c r="L67" s="373">
        <v>242</v>
      </c>
      <c r="M67" s="373">
        <v>177</v>
      </c>
      <c r="N67" s="414">
        <v>393</v>
      </c>
      <c r="O67" s="445">
        <v>235</v>
      </c>
      <c r="P67" s="445">
        <v>158</v>
      </c>
      <c r="Q67" s="414">
        <v>388</v>
      </c>
      <c r="R67" s="445">
        <v>217</v>
      </c>
      <c r="S67" s="445">
        <v>171</v>
      </c>
      <c r="T67" s="203" t="s">
        <v>341</v>
      </c>
    </row>
    <row r="68" spans="1:20" s="2" customFormat="1" ht="12.75" customHeight="1">
      <c r="A68" s="230" t="s">
        <v>342</v>
      </c>
      <c r="B68" s="376">
        <v>488</v>
      </c>
      <c r="C68" s="374">
        <v>272</v>
      </c>
      <c r="D68" s="374">
        <v>216</v>
      </c>
      <c r="E68" s="374">
        <v>416</v>
      </c>
      <c r="F68" s="376">
        <v>228</v>
      </c>
      <c r="G68" s="374">
        <v>188</v>
      </c>
      <c r="H68" s="373">
        <v>393</v>
      </c>
      <c r="I68" s="373">
        <v>235</v>
      </c>
      <c r="J68" s="375">
        <v>158</v>
      </c>
      <c r="K68" s="375">
        <v>393</v>
      </c>
      <c r="L68" s="373">
        <v>235</v>
      </c>
      <c r="M68" s="373">
        <v>158</v>
      </c>
      <c r="N68" s="414">
        <v>424</v>
      </c>
      <c r="O68" s="445">
        <v>245</v>
      </c>
      <c r="P68" s="445">
        <v>179</v>
      </c>
      <c r="Q68" s="414">
        <v>391</v>
      </c>
      <c r="R68" s="445">
        <v>235</v>
      </c>
      <c r="S68" s="445">
        <v>156</v>
      </c>
      <c r="T68" s="203" t="s">
        <v>342</v>
      </c>
    </row>
    <row r="69" spans="1:20" s="2" customFormat="1" ht="12.75" customHeight="1">
      <c r="A69" s="230" t="s">
        <v>343</v>
      </c>
      <c r="B69" s="376">
        <v>472</v>
      </c>
      <c r="C69" s="374">
        <v>266</v>
      </c>
      <c r="D69" s="374">
        <v>206</v>
      </c>
      <c r="E69" s="374">
        <v>491</v>
      </c>
      <c r="F69" s="376">
        <v>276</v>
      </c>
      <c r="G69" s="374">
        <v>215</v>
      </c>
      <c r="H69" s="373">
        <v>459</v>
      </c>
      <c r="I69" s="373">
        <v>263</v>
      </c>
      <c r="J69" s="375">
        <v>196</v>
      </c>
      <c r="K69" s="375">
        <v>459</v>
      </c>
      <c r="L69" s="373">
        <v>263</v>
      </c>
      <c r="M69" s="373">
        <v>196</v>
      </c>
      <c r="N69" s="414">
        <v>407</v>
      </c>
      <c r="O69" s="445">
        <v>241</v>
      </c>
      <c r="P69" s="445">
        <v>166</v>
      </c>
      <c r="Q69" s="414">
        <v>420</v>
      </c>
      <c r="R69" s="445">
        <v>243</v>
      </c>
      <c r="S69" s="445">
        <v>177</v>
      </c>
      <c r="T69" s="203" t="s">
        <v>343</v>
      </c>
    </row>
    <row r="70" spans="1:20" s="2" customFormat="1" ht="12.75" customHeight="1">
      <c r="A70" s="230" t="s">
        <v>344</v>
      </c>
      <c r="B70" s="376">
        <v>428</v>
      </c>
      <c r="C70" s="374">
        <v>233</v>
      </c>
      <c r="D70" s="374">
        <v>195</v>
      </c>
      <c r="E70" s="374">
        <v>473</v>
      </c>
      <c r="F70" s="376">
        <v>261</v>
      </c>
      <c r="G70" s="374">
        <v>212</v>
      </c>
      <c r="H70" s="373">
        <v>399</v>
      </c>
      <c r="I70" s="373">
        <v>211</v>
      </c>
      <c r="J70" s="375">
        <v>188</v>
      </c>
      <c r="K70" s="375">
        <v>399</v>
      </c>
      <c r="L70" s="373">
        <v>211</v>
      </c>
      <c r="M70" s="373">
        <v>188</v>
      </c>
      <c r="N70" s="414">
        <v>462</v>
      </c>
      <c r="O70" s="445">
        <v>260</v>
      </c>
      <c r="P70" s="445">
        <v>202</v>
      </c>
      <c r="Q70" s="414">
        <v>419</v>
      </c>
      <c r="R70" s="445">
        <v>249</v>
      </c>
      <c r="S70" s="445">
        <v>170</v>
      </c>
      <c r="T70" s="203" t="s">
        <v>344</v>
      </c>
    </row>
    <row r="71" spans="1:20" s="2" customFormat="1" ht="12.75" customHeight="1">
      <c r="A71" s="230" t="s">
        <v>345</v>
      </c>
      <c r="B71" s="376">
        <v>470</v>
      </c>
      <c r="C71" s="374">
        <v>280</v>
      </c>
      <c r="D71" s="374">
        <v>190</v>
      </c>
      <c r="E71" s="374">
        <v>431</v>
      </c>
      <c r="F71" s="376">
        <v>235</v>
      </c>
      <c r="G71" s="374">
        <v>196</v>
      </c>
      <c r="H71" s="373">
        <v>499</v>
      </c>
      <c r="I71" s="373">
        <v>274</v>
      </c>
      <c r="J71" s="375">
        <v>225</v>
      </c>
      <c r="K71" s="375">
        <v>499</v>
      </c>
      <c r="L71" s="373">
        <v>274</v>
      </c>
      <c r="M71" s="373">
        <v>225</v>
      </c>
      <c r="N71" s="414">
        <v>411</v>
      </c>
      <c r="O71" s="445">
        <v>220</v>
      </c>
      <c r="P71" s="445">
        <v>191</v>
      </c>
      <c r="Q71" s="414">
        <v>465</v>
      </c>
      <c r="R71" s="445">
        <v>267</v>
      </c>
      <c r="S71" s="445">
        <v>198</v>
      </c>
      <c r="T71" s="203" t="s">
        <v>345</v>
      </c>
    </row>
    <row r="72" spans="1:20" s="2" customFormat="1" ht="12.75" customHeight="1">
      <c r="A72" s="230" t="s">
        <v>346</v>
      </c>
      <c r="B72" s="376">
        <v>495</v>
      </c>
      <c r="C72" s="374">
        <v>252</v>
      </c>
      <c r="D72" s="374">
        <v>243</v>
      </c>
      <c r="E72" s="374">
        <v>471</v>
      </c>
      <c r="F72" s="376">
        <v>276</v>
      </c>
      <c r="G72" s="374">
        <v>195</v>
      </c>
      <c r="H72" s="373">
        <v>487</v>
      </c>
      <c r="I72" s="373">
        <v>273</v>
      </c>
      <c r="J72" s="375">
        <v>214</v>
      </c>
      <c r="K72" s="375">
        <v>487</v>
      </c>
      <c r="L72" s="373">
        <v>273</v>
      </c>
      <c r="M72" s="373">
        <v>214</v>
      </c>
      <c r="N72" s="414">
        <v>498</v>
      </c>
      <c r="O72" s="445">
        <v>280</v>
      </c>
      <c r="P72" s="445">
        <v>218</v>
      </c>
      <c r="Q72" s="414">
        <v>423</v>
      </c>
      <c r="R72" s="445">
        <v>226</v>
      </c>
      <c r="S72" s="445">
        <v>197</v>
      </c>
      <c r="T72" s="203" t="s">
        <v>346</v>
      </c>
    </row>
    <row r="73" spans="1:20" s="2" customFormat="1" ht="12.75" customHeight="1">
      <c r="A73" s="230" t="s">
        <v>347</v>
      </c>
      <c r="B73" s="376">
        <v>510</v>
      </c>
      <c r="C73" s="374">
        <v>262</v>
      </c>
      <c r="D73" s="374">
        <v>248</v>
      </c>
      <c r="E73" s="374">
        <v>497</v>
      </c>
      <c r="F73" s="376">
        <v>258</v>
      </c>
      <c r="G73" s="374">
        <v>239</v>
      </c>
      <c r="H73" s="373">
        <v>433</v>
      </c>
      <c r="I73" s="373">
        <v>238</v>
      </c>
      <c r="J73" s="375">
        <v>195</v>
      </c>
      <c r="K73" s="375">
        <v>433</v>
      </c>
      <c r="L73" s="373">
        <v>238</v>
      </c>
      <c r="M73" s="373">
        <v>195</v>
      </c>
      <c r="N73" s="414">
        <v>495</v>
      </c>
      <c r="O73" s="445">
        <v>273</v>
      </c>
      <c r="P73" s="445">
        <v>222</v>
      </c>
      <c r="Q73" s="414">
        <v>500</v>
      </c>
      <c r="R73" s="445">
        <v>287</v>
      </c>
      <c r="S73" s="445">
        <v>213</v>
      </c>
      <c r="T73" s="203" t="s">
        <v>347</v>
      </c>
    </row>
    <row r="74" spans="1:20" s="2" customFormat="1" ht="12.75" customHeight="1">
      <c r="A74" s="230" t="s">
        <v>348</v>
      </c>
      <c r="B74" s="376">
        <v>515</v>
      </c>
      <c r="C74" s="374">
        <v>250</v>
      </c>
      <c r="D74" s="374">
        <v>265</v>
      </c>
      <c r="E74" s="374">
        <v>520</v>
      </c>
      <c r="F74" s="376">
        <v>269</v>
      </c>
      <c r="G74" s="374">
        <v>251</v>
      </c>
      <c r="H74" s="373">
        <v>472</v>
      </c>
      <c r="I74" s="373">
        <v>268</v>
      </c>
      <c r="J74" s="375">
        <v>204</v>
      </c>
      <c r="K74" s="375">
        <v>472</v>
      </c>
      <c r="L74" s="373">
        <v>268</v>
      </c>
      <c r="M74" s="373">
        <v>204</v>
      </c>
      <c r="N74" s="414">
        <v>425</v>
      </c>
      <c r="O74" s="445">
        <v>228</v>
      </c>
      <c r="P74" s="445">
        <v>197</v>
      </c>
      <c r="Q74" s="414">
        <v>504</v>
      </c>
      <c r="R74" s="445">
        <v>278</v>
      </c>
      <c r="S74" s="445">
        <v>226</v>
      </c>
      <c r="T74" s="203" t="s">
        <v>348</v>
      </c>
    </row>
    <row r="75" spans="1:20" s="2" customFormat="1" ht="12.75" customHeight="1">
      <c r="A75" s="230" t="s">
        <v>349</v>
      </c>
      <c r="B75" s="376">
        <v>579</v>
      </c>
      <c r="C75" s="374">
        <v>328</v>
      </c>
      <c r="D75" s="374">
        <v>251</v>
      </c>
      <c r="E75" s="374">
        <v>529</v>
      </c>
      <c r="F75" s="376">
        <v>255</v>
      </c>
      <c r="G75" s="374">
        <v>274</v>
      </c>
      <c r="H75" s="373">
        <v>507</v>
      </c>
      <c r="I75" s="373">
        <v>253</v>
      </c>
      <c r="J75" s="375">
        <v>254</v>
      </c>
      <c r="K75" s="375">
        <v>507</v>
      </c>
      <c r="L75" s="373">
        <v>253</v>
      </c>
      <c r="M75" s="373">
        <v>254</v>
      </c>
      <c r="N75" s="414">
        <v>484</v>
      </c>
      <c r="O75" s="445">
        <v>275</v>
      </c>
      <c r="P75" s="445">
        <v>209</v>
      </c>
      <c r="Q75" s="414">
        <v>446</v>
      </c>
      <c r="R75" s="445">
        <v>236</v>
      </c>
      <c r="S75" s="445">
        <v>210</v>
      </c>
      <c r="T75" s="203" t="s">
        <v>349</v>
      </c>
    </row>
    <row r="76" spans="1:20" s="2" customFormat="1" ht="12.75" customHeight="1">
      <c r="A76" s="230" t="s">
        <v>350</v>
      </c>
      <c r="B76" s="376">
        <v>686</v>
      </c>
      <c r="C76" s="374">
        <v>354</v>
      </c>
      <c r="D76" s="374">
        <v>332</v>
      </c>
      <c r="E76" s="374">
        <v>592</v>
      </c>
      <c r="F76" s="376">
        <v>333</v>
      </c>
      <c r="G76" s="374">
        <v>259</v>
      </c>
      <c r="H76" s="373">
        <v>543</v>
      </c>
      <c r="I76" s="373">
        <v>275</v>
      </c>
      <c r="J76" s="375">
        <v>268</v>
      </c>
      <c r="K76" s="375">
        <v>543</v>
      </c>
      <c r="L76" s="373">
        <v>275</v>
      </c>
      <c r="M76" s="373">
        <v>268</v>
      </c>
      <c r="N76" s="414">
        <v>506</v>
      </c>
      <c r="O76" s="445">
        <v>253</v>
      </c>
      <c r="P76" s="445">
        <v>253</v>
      </c>
      <c r="Q76" s="414">
        <v>505</v>
      </c>
      <c r="R76" s="445">
        <v>290</v>
      </c>
      <c r="S76" s="445">
        <v>215</v>
      </c>
      <c r="T76" s="203" t="s">
        <v>350</v>
      </c>
    </row>
    <row r="77" spans="1:20" s="2" customFormat="1" ht="12.75" customHeight="1">
      <c r="A77" s="230" t="s">
        <v>351</v>
      </c>
      <c r="B77" s="376">
        <v>646</v>
      </c>
      <c r="C77" s="374">
        <v>330</v>
      </c>
      <c r="D77" s="374">
        <v>316</v>
      </c>
      <c r="E77" s="374">
        <v>694</v>
      </c>
      <c r="F77" s="376">
        <v>357</v>
      </c>
      <c r="G77" s="374">
        <v>337</v>
      </c>
      <c r="H77" s="373">
        <v>544</v>
      </c>
      <c r="I77" s="373">
        <v>266</v>
      </c>
      <c r="J77" s="375">
        <v>278</v>
      </c>
      <c r="K77" s="375">
        <v>544</v>
      </c>
      <c r="L77" s="373">
        <v>266</v>
      </c>
      <c r="M77" s="373">
        <v>278</v>
      </c>
      <c r="N77" s="414">
        <v>544</v>
      </c>
      <c r="O77" s="445">
        <v>262</v>
      </c>
      <c r="P77" s="445">
        <v>282</v>
      </c>
      <c r="Q77" s="414">
        <v>515</v>
      </c>
      <c r="R77" s="445">
        <v>257</v>
      </c>
      <c r="S77" s="445">
        <v>258</v>
      </c>
      <c r="T77" s="203" t="s">
        <v>351</v>
      </c>
    </row>
    <row r="78" spans="1:20" s="2" customFormat="1" ht="12.75" customHeight="1">
      <c r="A78" s="230" t="s">
        <v>352</v>
      </c>
      <c r="B78" s="376">
        <v>587</v>
      </c>
      <c r="C78" s="374">
        <v>322</v>
      </c>
      <c r="D78" s="374">
        <v>265</v>
      </c>
      <c r="E78" s="374">
        <v>653</v>
      </c>
      <c r="F78" s="376">
        <v>340</v>
      </c>
      <c r="G78" s="374">
        <v>313</v>
      </c>
      <c r="H78" s="373">
        <v>608</v>
      </c>
      <c r="I78" s="373">
        <v>340</v>
      </c>
      <c r="J78" s="375">
        <v>268</v>
      </c>
      <c r="K78" s="375">
        <v>608</v>
      </c>
      <c r="L78" s="373">
        <v>340</v>
      </c>
      <c r="M78" s="373">
        <v>268</v>
      </c>
      <c r="N78" s="414">
        <v>550</v>
      </c>
      <c r="O78" s="445">
        <v>269</v>
      </c>
      <c r="P78" s="445">
        <v>281</v>
      </c>
      <c r="Q78" s="414">
        <v>550</v>
      </c>
      <c r="R78" s="445">
        <v>264</v>
      </c>
      <c r="S78" s="445">
        <v>286</v>
      </c>
      <c r="T78" s="203" t="s">
        <v>352</v>
      </c>
    </row>
    <row r="79" spans="1:20" s="2" customFormat="1" ht="12.75" customHeight="1">
      <c r="A79" s="230" t="s">
        <v>353</v>
      </c>
      <c r="B79" s="376">
        <v>584</v>
      </c>
      <c r="C79" s="374">
        <v>326</v>
      </c>
      <c r="D79" s="374">
        <v>258</v>
      </c>
      <c r="E79" s="374">
        <v>598</v>
      </c>
      <c r="F79" s="376">
        <v>331</v>
      </c>
      <c r="G79" s="374">
        <v>267</v>
      </c>
      <c r="H79" s="373">
        <v>709</v>
      </c>
      <c r="I79" s="373">
        <v>366</v>
      </c>
      <c r="J79" s="375">
        <v>343</v>
      </c>
      <c r="K79" s="375">
        <v>709</v>
      </c>
      <c r="L79" s="373">
        <v>366</v>
      </c>
      <c r="M79" s="373">
        <v>343</v>
      </c>
      <c r="N79" s="414">
        <v>624</v>
      </c>
      <c r="O79" s="445">
        <v>347</v>
      </c>
      <c r="P79" s="445">
        <v>277</v>
      </c>
      <c r="Q79" s="414">
        <v>560</v>
      </c>
      <c r="R79" s="445">
        <v>275</v>
      </c>
      <c r="S79" s="445">
        <v>285</v>
      </c>
      <c r="T79" s="203" t="s">
        <v>353</v>
      </c>
    </row>
    <row r="80" spans="1:20" s="2" customFormat="1" ht="12.75" customHeight="1">
      <c r="A80" s="230" t="s">
        <v>354</v>
      </c>
      <c r="B80" s="376">
        <v>630</v>
      </c>
      <c r="C80" s="374">
        <v>356</v>
      </c>
      <c r="D80" s="374">
        <v>274</v>
      </c>
      <c r="E80" s="374">
        <v>592</v>
      </c>
      <c r="F80" s="376">
        <v>330</v>
      </c>
      <c r="G80" s="374">
        <v>262</v>
      </c>
      <c r="H80" s="373">
        <v>674</v>
      </c>
      <c r="I80" s="373">
        <v>351</v>
      </c>
      <c r="J80" s="375">
        <v>323</v>
      </c>
      <c r="K80" s="375">
        <v>674</v>
      </c>
      <c r="L80" s="373">
        <v>351</v>
      </c>
      <c r="M80" s="373">
        <v>323</v>
      </c>
      <c r="N80" s="414">
        <v>718</v>
      </c>
      <c r="O80" s="445">
        <v>371</v>
      </c>
      <c r="P80" s="445">
        <v>347</v>
      </c>
      <c r="Q80" s="414">
        <v>639</v>
      </c>
      <c r="R80" s="445">
        <v>352</v>
      </c>
      <c r="S80" s="445">
        <v>287</v>
      </c>
      <c r="T80" s="203" t="s">
        <v>354</v>
      </c>
    </row>
    <row r="81" spans="1:20" s="2" customFormat="1" ht="12.75" customHeight="1">
      <c r="A81" s="230" t="s">
        <v>355</v>
      </c>
      <c r="B81" s="376">
        <v>535</v>
      </c>
      <c r="C81" s="374">
        <v>303</v>
      </c>
      <c r="D81" s="374">
        <v>232</v>
      </c>
      <c r="E81" s="374">
        <v>642</v>
      </c>
      <c r="F81" s="376">
        <v>364</v>
      </c>
      <c r="G81" s="374">
        <v>278</v>
      </c>
      <c r="H81" s="373">
        <v>607</v>
      </c>
      <c r="I81" s="373">
        <v>330</v>
      </c>
      <c r="J81" s="375">
        <v>277</v>
      </c>
      <c r="K81" s="375">
        <v>607</v>
      </c>
      <c r="L81" s="373">
        <v>330</v>
      </c>
      <c r="M81" s="373">
        <v>277</v>
      </c>
      <c r="N81" s="414">
        <v>670</v>
      </c>
      <c r="O81" s="445">
        <v>340</v>
      </c>
      <c r="P81" s="445">
        <v>330</v>
      </c>
      <c r="Q81" s="414">
        <v>725</v>
      </c>
      <c r="R81" s="445">
        <v>376</v>
      </c>
      <c r="S81" s="445">
        <v>349</v>
      </c>
      <c r="T81" s="203" t="s">
        <v>355</v>
      </c>
    </row>
    <row r="82" spans="1:20" s="2" customFormat="1" ht="12.75" customHeight="1">
      <c r="A82" s="230" t="s">
        <v>356</v>
      </c>
      <c r="B82" s="376">
        <v>509</v>
      </c>
      <c r="C82" s="374">
        <v>252</v>
      </c>
      <c r="D82" s="374">
        <v>257</v>
      </c>
      <c r="E82" s="374">
        <v>542</v>
      </c>
      <c r="F82" s="376">
        <v>304</v>
      </c>
      <c r="G82" s="374">
        <v>238</v>
      </c>
      <c r="H82" s="373">
        <v>585</v>
      </c>
      <c r="I82" s="373">
        <v>329</v>
      </c>
      <c r="J82" s="375">
        <v>256</v>
      </c>
      <c r="K82" s="375">
        <v>585</v>
      </c>
      <c r="L82" s="373">
        <v>329</v>
      </c>
      <c r="M82" s="373">
        <v>256</v>
      </c>
      <c r="N82" s="414">
        <v>619</v>
      </c>
      <c r="O82" s="445">
        <v>336</v>
      </c>
      <c r="P82" s="445">
        <v>283</v>
      </c>
      <c r="Q82" s="414">
        <v>689</v>
      </c>
      <c r="R82" s="445">
        <v>350</v>
      </c>
      <c r="S82" s="445">
        <v>339</v>
      </c>
      <c r="T82" s="203" t="s">
        <v>356</v>
      </c>
    </row>
    <row r="83" spans="1:20" s="2" customFormat="1" ht="12.75" customHeight="1">
      <c r="A83" s="230" t="s">
        <v>357</v>
      </c>
      <c r="B83" s="376">
        <v>476</v>
      </c>
      <c r="C83" s="374">
        <v>245</v>
      </c>
      <c r="D83" s="374">
        <v>231</v>
      </c>
      <c r="E83" s="374">
        <v>506</v>
      </c>
      <c r="F83" s="376">
        <v>253</v>
      </c>
      <c r="G83" s="374">
        <v>253</v>
      </c>
      <c r="H83" s="373">
        <v>642</v>
      </c>
      <c r="I83" s="373">
        <v>362</v>
      </c>
      <c r="J83" s="375">
        <v>280</v>
      </c>
      <c r="K83" s="375">
        <v>642</v>
      </c>
      <c r="L83" s="373">
        <v>362</v>
      </c>
      <c r="M83" s="373">
        <v>280</v>
      </c>
      <c r="N83" s="414">
        <v>612</v>
      </c>
      <c r="O83" s="445">
        <v>350</v>
      </c>
      <c r="P83" s="445">
        <v>262</v>
      </c>
      <c r="Q83" s="414">
        <v>622</v>
      </c>
      <c r="R83" s="445">
        <v>332</v>
      </c>
      <c r="S83" s="445">
        <v>290</v>
      </c>
      <c r="T83" s="203" t="s">
        <v>357</v>
      </c>
    </row>
    <row r="84" spans="1:20" s="2" customFormat="1" ht="12.75" customHeight="1">
      <c r="A84" s="230" t="s">
        <v>358</v>
      </c>
      <c r="B84" s="376">
        <v>374</v>
      </c>
      <c r="C84" s="374">
        <v>204</v>
      </c>
      <c r="D84" s="374">
        <v>170</v>
      </c>
      <c r="E84" s="374">
        <v>474</v>
      </c>
      <c r="F84" s="376">
        <v>247</v>
      </c>
      <c r="G84" s="374">
        <v>227</v>
      </c>
      <c r="H84" s="373">
        <v>570</v>
      </c>
      <c r="I84" s="373">
        <v>321</v>
      </c>
      <c r="J84" s="375">
        <v>249</v>
      </c>
      <c r="K84" s="375">
        <v>570</v>
      </c>
      <c r="L84" s="373">
        <v>321</v>
      </c>
      <c r="M84" s="373">
        <v>249</v>
      </c>
      <c r="N84" s="414">
        <v>646</v>
      </c>
      <c r="O84" s="445">
        <v>360</v>
      </c>
      <c r="P84" s="445">
        <v>286</v>
      </c>
      <c r="Q84" s="414">
        <v>611</v>
      </c>
      <c r="R84" s="445">
        <v>350</v>
      </c>
      <c r="S84" s="445">
        <v>261</v>
      </c>
      <c r="T84" s="203" t="s">
        <v>358</v>
      </c>
    </row>
    <row r="85" spans="1:20" s="2" customFormat="1" ht="12.75" customHeight="1">
      <c r="A85" s="230" t="s">
        <v>359</v>
      </c>
      <c r="B85" s="376">
        <v>478</v>
      </c>
      <c r="C85" s="374">
        <v>244</v>
      </c>
      <c r="D85" s="374">
        <v>234</v>
      </c>
      <c r="E85" s="374">
        <v>375</v>
      </c>
      <c r="F85" s="376">
        <v>210</v>
      </c>
      <c r="G85" s="374">
        <v>165</v>
      </c>
      <c r="H85" s="373">
        <v>516</v>
      </c>
      <c r="I85" s="373">
        <v>259</v>
      </c>
      <c r="J85" s="375">
        <v>257</v>
      </c>
      <c r="K85" s="375">
        <v>516</v>
      </c>
      <c r="L85" s="373">
        <v>259</v>
      </c>
      <c r="M85" s="373">
        <v>257</v>
      </c>
      <c r="N85" s="414">
        <v>582</v>
      </c>
      <c r="O85" s="445">
        <v>330</v>
      </c>
      <c r="P85" s="445">
        <v>252</v>
      </c>
      <c r="Q85" s="414">
        <v>649</v>
      </c>
      <c r="R85" s="445">
        <v>363</v>
      </c>
      <c r="S85" s="445">
        <v>286</v>
      </c>
      <c r="T85" s="203" t="s">
        <v>359</v>
      </c>
    </row>
    <row r="86" spans="1:20" s="2" customFormat="1" ht="12.75" customHeight="1">
      <c r="A86" s="230" t="s">
        <v>360</v>
      </c>
      <c r="B86" s="376">
        <v>255</v>
      </c>
      <c r="C86" s="374">
        <v>129</v>
      </c>
      <c r="D86" s="374">
        <v>126</v>
      </c>
      <c r="E86" s="374">
        <v>470</v>
      </c>
      <c r="F86" s="376">
        <v>235</v>
      </c>
      <c r="G86" s="374">
        <v>235</v>
      </c>
      <c r="H86" s="373">
        <v>461</v>
      </c>
      <c r="I86" s="373">
        <v>243</v>
      </c>
      <c r="J86" s="375">
        <v>218</v>
      </c>
      <c r="K86" s="375">
        <v>461</v>
      </c>
      <c r="L86" s="373">
        <v>243</v>
      </c>
      <c r="M86" s="373">
        <v>218</v>
      </c>
      <c r="N86" s="414">
        <v>527</v>
      </c>
      <c r="O86" s="445">
        <v>266</v>
      </c>
      <c r="P86" s="445">
        <v>261</v>
      </c>
      <c r="Q86" s="414">
        <v>582</v>
      </c>
      <c r="R86" s="445">
        <v>332</v>
      </c>
      <c r="S86" s="445">
        <v>250</v>
      </c>
      <c r="T86" s="203" t="s">
        <v>360</v>
      </c>
    </row>
    <row r="87" spans="1:20" s="2" customFormat="1" ht="12.75" customHeight="1">
      <c r="A87" s="230" t="s">
        <v>361</v>
      </c>
      <c r="B87" s="376">
        <v>243</v>
      </c>
      <c r="C87" s="374">
        <v>117</v>
      </c>
      <c r="D87" s="374">
        <v>126</v>
      </c>
      <c r="E87" s="374">
        <v>252</v>
      </c>
      <c r="F87" s="376">
        <v>125</v>
      </c>
      <c r="G87" s="374">
        <v>127</v>
      </c>
      <c r="H87" s="373">
        <v>373</v>
      </c>
      <c r="I87" s="373">
        <v>212</v>
      </c>
      <c r="J87" s="375">
        <v>161</v>
      </c>
      <c r="K87" s="375">
        <v>373</v>
      </c>
      <c r="L87" s="373">
        <v>212</v>
      </c>
      <c r="M87" s="373">
        <v>161</v>
      </c>
      <c r="N87" s="414">
        <v>463</v>
      </c>
      <c r="O87" s="445">
        <v>242</v>
      </c>
      <c r="P87" s="445">
        <v>221</v>
      </c>
      <c r="Q87" s="414">
        <v>537</v>
      </c>
      <c r="R87" s="445">
        <v>276</v>
      </c>
      <c r="S87" s="445">
        <v>261</v>
      </c>
      <c r="T87" s="203" t="s">
        <v>361</v>
      </c>
    </row>
    <row r="88" spans="1:20" s="2" customFormat="1" ht="12.75" customHeight="1">
      <c r="A88" s="230" t="s">
        <v>362</v>
      </c>
      <c r="B88" s="376">
        <v>256</v>
      </c>
      <c r="C88" s="374">
        <v>116</v>
      </c>
      <c r="D88" s="374">
        <v>140</v>
      </c>
      <c r="E88" s="374">
        <v>246</v>
      </c>
      <c r="F88" s="376">
        <v>119</v>
      </c>
      <c r="G88" s="374">
        <v>127</v>
      </c>
      <c r="H88" s="373">
        <v>476</v>
      </c>
      <c r="I88" s="373">
        <v>248</v>
      </c>
      <c r="J88" s="375">
        <v>228</v>
      </c>
      <c r="K88" s="375">
        <v>476</v>
      </c>
      <c r="L88" s="373">
        <v>248</v>
      </c>
      <c r="M88" s="373">
        <v>228</v>
      </c>
      <c r="N88" s="414">
        <v>367</v>
      </c>
      <c r="O88" s="445">
        <v>206</v>
      </c>
      <c r="P88" s="445">
        <v>161</v>
      </c>
      <c r="Q88" s="414">
        <v>472</v>
      </c>
      <c r="R88" s="445">
        <v>247</v>
      </c>
      <c r="S88" s="445">
        <v>225</v>
      </c>
      <c r="T88" s="203" t="s">
        <v>362</v>
      </c>
    </row>
    <row r="89" spans="1:20" s="2" customFormat="1" ht="12.75" customHeight="1">
      <c r="A89" s="230" t="s">
        <v>363</v>
      </c>
      <c r="B89" s="376">
        <v>285</v>
      </c>
      <c r="C89" s="374">
        <v>143</v>
      </c>
      <c r="D89" s="374">
        <v>142</v>
      </c>
      <c r="E89" s="374">
        <v>255</v>
      </c>
      <c r="F89" s="376">
        <v>114</v>
      </c>
      <c r="G89" s="374">
        <v>141</v>
      </c>
      <c r="H89" s="373">
        <v>246</v>
      </c>
      <c r="I89" s="373">
        <v>122</v>
      </c>
      <c r="J89" s="375">
        <v>124</v>
      </c>
      <c r="K89" s="375">
        <v>246</v>
      </c>
      <c r="L89" s="373">
        <v>122</v>
      </c>
      <c r="M89" s="373">
        <v>124</v>
      </c>
      <c r="N89" s="414">
        <v>475</v>
      </c>
      <c r="O89" s="445">
        <v>251</v>
      </c>
      <c r="P89" s="445">
        <v>224</v>
      </c>
      <c r="Q89" s="414">
        <v>372</v>
      </c>
      <c r="R89" s="445">
        <v>205</v>
      </c>
      <c r="S89" s="445">
        <v>167</v>
      </c>
      <c r="T89" s="203" t="s">
        <v>363</v>
      </c>
    </row>
    <row r="90" spans="1:20" s="2" customFormat="1" ht="12.75" customHeight="1">
      <c r="A90" s="230" t="s">
        <v>364</v>
      </c>
      <c r="B90" s="376">
        <v>308</v>
      </c>
      <c r="C90" s="374">
        <v>154</v>
      </c>
      <c r="D90" s="374">
        <v>154</v>
      </c>
      <c r="E90" s="374">
        <v>281</v>
      </c>
      <c r="F90" s="376">
        <v>142</v>
      </c>
      <c r="G90" s="374">
        <v>139</v>
      </c>
      <c r="H90" s="373">
        <v>229</v>
      </c>
      <c r="I90" s="373">
        <v>113</v>
      </c>
      <c r="J90" s="375">
        <v>116</v>
      </c>
      <c r="K90" s="375">
        <v>229</v>
      </c>
      <c r="L90" s="373">
        <v>113</v>
      </c>
      <c r="M90" s="373">
        <v>116</v>
      </c>
      <c r="N90" s="414">
        <v>244</v>
      </c>
      <c r="O90" s="445">
        <v>120</v>
      </c>
      <c r="P90" s="445">
        <v>124</v>
      </c>
      <c r="Q90" s="414">
        <v>471</v>
      </c>
      <c r="R90" s="445">
        <v>245</v>
      </c>
      <c r="S90" s="445">
        <v>226</v>
      </c>
      <c r="T90" s="203" t="s">
        <v>364</v>
      </c>
    </row>
    <row r="91" spans="1:20" s="2" customFormat="1" ht="12.75" customHeight="1">
      <c r="A91" s="230" t="s">
        <v>365</v>
      </c>
      <c r="B91" s="376">
        <v>285</v>
      </c>
      <c r="C91" s="374">
        <v>149</v>
      </c>
      <c r="D91" s="374">
        <v>136</v>
      </c>
      <c r="E91" s="374">
        <v>303</v>
      </c>
      <c r="F91" s="376">
        <v>152</v>
      </c>
      <c r="G91" s="374">
        <v>151</v>
      </c>
      <c r="H91" s="373">
        <v>251</v>
      </c>
      <c r="I91" s="373">
        <v>113</v>
      </c>
      <c r="J91" s="375">
        <v>138</v>
      </c>
      <c r="K91" s="375">
        <v>251</v>
      </c>
      <c r="L91" s="373">
        <v>113</v>
      </c>
      <c r="M91" s="373">
        <v>138</v>
      </c>
      <c r="N91" s="414">
        <v>227</v>
      </c>
      <c r="O91" s="445">
        <v>111</v>
      </c>
      <c r="P91" s="445">
        <v>116</v>
      </c>
      <c r="Q91" s="414">
        <v>242</v>
      </c>
      <c r="R91" s="445">
        <v>117</v>
      </c>
      <c r="S91" s="445">
        <v>125</v>
      </c>
      <c r="T91" s="203" t="s">
        <v>365</v>
      </c>
    </row>
    <row r="92" spans="1:20" s="2" customFormat="1" ht="12.75" customHeight="1">
      <c r="A92" s="230" t="s">
        <v>366</v>
      </c>
      <c r="B92" s="376">
        <v>303</v>
      </c>
      <c r="C92" s="374">
        <v>142</v>
      </c>
      <c r="D92" s="374">
        <v>161</v>
      </c>
      <c r="E92" s="374">
        <v>275</v>
      </c>
      <c r="F92" s="376">
        <v>142</v>
      </c>
      <c r="G92" s="374">
        <v>133</v>
      </c>
      <c r="H92" s="373">
        <v>267</v>
      </c>
      <c r="I92" s="373">
        <v>136</v>
      </c>
      <c r="J92" s="375">
        <v>131</v>
      </c>
      <c r="K92" s="375">
        <v>267</v>
      </c>
      <c r="L92" s="373">
        <v>136</v>
      </c>
      <c r="M92" s="373">
        <v>131</v>
      </c>
      <c r="N92" s="414">
        <v>251</v>
      </c>
      <c r="O92" s="445">
        <v>111</v>
      </c>
      <c r="P92" s="445">
        <v>140</v>
      </c>
      <c r="Q92" s="414">
        <v>225</v>
      </c>
      <c r="R92" s="445">
        <v>109</v>
      </c>
      <c r="S92" s="445">
        <v>116</v>
      </c>
      <c r="T92" s="203" t="s">
        <v>366</v>
      </c>
    </row>
    <row r="93" spans="1:20" s="2" customFormat="1" ht="12.75" customHeight="1">
      <c r="A93" s="230" t="s">
        <v>367</v>
      </c>
      <c r="B93" s="376">
        <v>288</v>
      </c>
      <c r="C93" s="374">
        <v>151</v>
      </c>
      <c r="D93" s="374">
        <v>137</v>
      </c>
      <c r="E93" s="374">
        <v>300</v>
      </c>
      <c r="F93" s="376">
        <v>143</v>
      </c>
      <c r="G93" s="374">
        <v>157</v>
      </c>
      <c r="H93" s="373">
        <v>293</v>
      </c>
      <c r="I93" s="373">
        <v>147</v>
      </c>
      <c r="J93" s="375">
        <v>146</v>
      </c>
      <c r="K93" s="375">
        <v>293</v>
      </c>
      <c r="L93" s="373">
        <v>147</v>
      </c>
      <c r="M93" s="373">
        <v>146</v>
      </c>
      <c r="N93" s="414">
        <v>260</v>
      </c>
      <c r="O93" s="445">
        <v>135</v>
      </c>
      <c r="P93" s="445">
        <v>125</v>
      </c>
      <c r="Q93" s="414">
        <v>240</v>
      </c>
      <c r="R93" s="445">
        <v>106</v>
      </c>
      <c r="S93" s="445">
        <v>134</v>
      </c>
      <c r="T93" s="203" t="s">
        <v>367</v>
      </c>
    </row>
    <row r="94" spans="1:20" s="2" customFormat="1" ht="12.75" customHeight="1">
      <c r="A94" s="230" t="s">
        <v>368</v>
      </c>
      <c r="B94" s="376">
        <v>299</v>
      </c>
      <c r="C94" s="374">
        <v>130</v>
      </c>
      <c r="D94" s="374">
        <v>169</v>
      </c>
      <c r="E94" s="374">
        <v>284</v>
      </c>
      <c r="F94" s="376">
        <v>147</v>
      </c>
      <c r="G94" s="374">
        <v>137</v>
      </c>
      <c r="H94" s="373">
        <v>258</v>
      </c>
      <c r="I94" s="373">
        <v>136</v>
      </c>
      <c r="J94" s="375">
        <v>122</v>
      </c>
      <c r="K94" s="375">
        <v>258</v>
      </c>
      <c r="L94" s="373">
        <v>136</v>
      </c>
      <c r="M94" s="373">
        <v>122</v>
      </c>
      <c r="N94" s="414">
        <v>293</v>
      </c>
      <c r="O94" s="445">
        <v>150</v>
      </c>
      <c r="P94" s="445">
        <v>143</v>
      </c>
      <c r="Q94" s="414">
        <v>258</v>
      </c>
      <c r="R94" s="445">
        <v>133</v>
      </c>
      <c r="S94" s="445">
        <v>125</v>
      </c>
      <c r="T94" s="203" t="s">
        <v>368</v>
      </c>
    </row>
    <row r="95" spans="1:20" s="2" customFormat="1" ht="12.75" customHeight="1">
      <c r="A95" s="230" t="s">
        <v>369</v>
      </c>
      <c r="B95" s="376">
        <v>341</v>
      </c>
      <c r="C95" s="374">
        <v>163</v>
      </c>
      <c r="D95" s="374">
        <v>178</v>
      </c>
      <c r="E95" s="374">
        <v>296</v>
      </c>
      <c r="F95" s="376">
        <v>127</v>
      </c>
      <c r="G95" s="374">
        <v>169</v>
      </c>
      <c r="H95" s="373">
        <v>290</v>
      </c>
      <c r="I95" s="373">
        <v>133</v>
      </c>
      <c r="J95" s="375">
        <v>157</v>
      </c>
      <c r="K95" s="375">
        <v>290</v>
      </c>
      <c r="L95" s="373">
        <v>133</v>
      </c>
      <c r="M95" s="373">
        <v>157</v>
      </c>
      <c r="N95" s="414">
        <v>248</v>
      </c>
      <c r="O95" s="445">
        <v>129</v>
      </c>
      <c r="P95" s="445">
        <v>119</v>
      </c>
      <c r="Q95" s="414">
        <v>290</v>
      </c>
      <c r="R95" s="445">
        <v>148</v>
      </c>
      <c r="S95" s="445">
        <v>142</v>
      </c>
      <c r="T95" s="203" t="s">
        <v>369</v>
      </c>
    </row>
    <row r="96" spans="1:20" s="2" customFormat="1" ht="12.75" customHeight="1">
      <c r="A96" s="230" t="s">
        <v>370</v>
      </c>
      <c r="B96" s="376">
        <v>313</v>
      </c>
      <c r="C96" s="374">
        <v>154</v>
      </c>
      <c r="D96" s="374">
        <v>159</v>
      </c>
      <c r="E96" s="374">
        <v>333</v>
      </c>
      <c r="F96" s="376">
        <v>158</v>
      </c>
      <c r="G96" s="374">
        <v>175</v>
      </c>
      <c r="H96" s="373">
        <v>285</v>
      </c>
      <c r="I96" s="373">
        <v>145</v>
      </c>
      <c r="J96" s="375">
        <v>140</v>
      </c>
      <c r="K96" s="375">
        <v>285</v>
      </c>
      <c r="L96" s="373">
        <v>145</v>
      </c>
      <c r="M96" s="373">
        <v>140</v>
      </c>
      <c r="N96" s="414">
        <v>281</v>
      </c>
      <c r="O96" s="445">
        <v>130</v>
      </c>
      <c r="P96" s="445">
        <v>151</v>
      </c>
      <c r="Q96" s="414">
        <v>245</v>
      </c>
      <c r="R96" s="445">
        <v>130</v>
      </c>
      <c r="S96" s="445">
        <v>115</v>
      </c>
      <c r="T96" s="203" t="s">
        <v>370</v>
      </c>
    </row>
    <row r="97" spans="1:20" s="2" customFormat="1" ht="12.75" customHeight="1">
      <c r="A97" s="230" t="s">
        <v>371</v>
      </c>
      <c r="B97" s="376">
        <v>295</v>
      </c>
      <c r="C97" s="374">
        <v>130</v>
      </c>
      <c r="D97" s="374">
        <v>165</v>
      </c>
      <c r="E97" s="374">
        <v>298</v>
      </c>
      <c r="F97" s="376">
        <v>147</v>
      </c>
      <c r="G97" s="374">
        <v>151</v>
      </c>
      <c r="H97" s="373">
        <v>280</v>
      </c>
      <c r="I97" s="373">
        <v>118</v>
      </c>
      <c r="J97" s="375">
        <v>162</v>
      </c>
      <c r="K97" s="375">
        <v>280</v>
      </c>
      <c r="L97" s="373">
        <v>118</v>
      </c>
      <c r="M97" s="373">
        <v>162</v>
      </c>
      <c r="N97" s="414">
        <v>277</v>
      </c>
      <c r="O97" s="445">
        <v>138</v>
      </c>
      <c r="P97" s="445">
        <v>139</v>
      </c>
      <c r="Q97" s="414">
        <v>280</v>
      </c>
      <c r="R97" s="445">
        <v>129</v>
      </c>
      <c r="S97" s="445">
        <v>151</v>
      </c>
      <c r="T97" s="203" t="s">
        <v>371</v>
      </c>
    </row>
    <row r="98" spans="1:20" s="2" customFormat="1" ht="12.75" customHeight="1">
      <c r="A98" s="230" t="s">
        <v>372</v>
      </c>
      <c r="B98" s="376">
        <v>271</v>
      </c>
      <c r="C98" s="374">
        <v>105</v>
      </c>
      <c r="D98" s="374">
        <v>166</v>
      </c>
      <c r="E98" s="374">
        <v>286</v>
      </c>
      <c r="F98" s="376">
        <v>121</v>
      </c>
      <c r="G98" s="374">
        <v>165</v>
      </c>
      <c r="H98" s="373">
        <v>312</v>
      </c>
      <c r="I98" s="373">
        <v>147</v>
      </c>
      <c r="J98" s="375">
        <v>165</v>
      </c>
      <c r="K98" s="375">
        <v>312</v>
      </c>
      <c r="L98" s="373">
        <v>147</v>
      </c>
      <c r="M98" s="373">
        <v>165</v>
      </c>
      <c r="N98" s="414">
        <v>267</v>
      </c>
      <c r="O98" s="445">
        <v>107</v>
      </c>
      <c r="P98" s="445">
        <v>160</v>
      </c>
      <c r="Q98" s="414">
        <v>264</v>
      </c>
      <c r="R98" s="445">
        <v>129</v>
      </c>
      <c r="S98" s="445">
        <v>135</v>
      </c>
      <c r="T98" s="203" t="s">
        <v>372</v>
      </c>
    </row>
    <row r="99" spans="1:20" s="2" customFormat="1" ht="12.75" customHeight="1">
      <c r="A99" s="230" t="s">
        <v>373</v>
      </c>
      <c r="B99" s="376">
        <v>298</v>
      </c>
      <c r="C99" s="374">
        <v>111</v>
      </c>
      <c r="D99" s="374">
        <v>187</v>
      </c>
      <c r="E99" s="374">
        <v>260</v>
      </c>
      <c r="F99" s="376">
        <v>96</v>
      </c>
      <c r="G99" s="374">
        <v>164</v>
      </c>
      <c r="H99" s="373">
        <v>276</v>
      </c>
      <c r="I99" s="373">
        <v>127</v>
      </c>
      <c r="J99" s="375">
        <v>149</v>
      </c>
      <c r="K99" s="375">
        <v>276</v>
      </c>
      <c r="L99" s="373">
        <v>127</v>
      </c>
      <c r="M99" s="373">
        <v>149</v>
      </c>
      <c r="N99" s="414">
        <v>305</v>
      </c>
      <c r="O99" s="445">
        <v>141</v>
      </c>
      <c r="P99" s="445">
        <v>164</v>
      </c>
      <c r="Q99" s="414">
        <v>258</v>
      </c>
      <c r="R99" s="445">
        <v>103</v>
      </c>
      <c r="S99" s="445">
        <v>155</v>
      </c>
      <c r="T99" s="203" t="s">
        <v>373</v>
      </c>
    </row>
    <row r="100" spans="1:20" s="2" customFormat="1" ht="12.75" customHeight="1">
      <c r="A100" s="230" t="s">
        <v>374</v>
      </c>
      <c r="B100" s="376">
        <v>220</v>
      </c>
      <c r="C100" s="374">
        <v>100</v>
      </c>
      <c r="D100" s="374">
        <v>120</v>
      </c>
      <c r="E100" s="374">
        <v>285</v>
      </c>
      <c r="F100" s="376">
        <v>103</v>
      </c>
      <c r="G100" s="374">
        <v>182</v>
      </c>
      <c r="H100" s="373">
        <v>255</v>
      </c>
      <c r="I100" s="373">
        <v>105</v>
      </c>
      <c r="J100" s="375">
        <v>150</v>
      </c>
      <c r="K100" s="375">
        <v>255</v>
      </c>
      <c r="L100" s="373">
        <v>105</v>
      </c>
      <c r="M100" s="373">
        <v>150</v>
      </c>
      <c r="N100" s="414">
        <v>268</v>
      </c>
      <c r="O100" s="445">
        <v>123</v>
      </c>
      <c r="P100" s="445">
        <v>145</v>
      </c>
      <c r="Q100" s="414">
        <v>287</v>
      </c>
      <c r="R100" s="445">
        <v>131</v>
      </c>
      <c r="S100" s="445">
        <v>156</v>
      </c>
      <c r="T100" s="203" t="s">
        <v>374</v>
      </c>
    </row>
    <row r="101" spans="1:20" s="2" customFormat="1" ht="12.75" customHeight="1">
      <c r="A101" s="230" t="s">
        <v>375</v>
      </c>
      <c r="B101" s="376">
        <v>206</v>
      </c>
      <c r="C101" s="374">
        <v>82</v>
      </c>
      <c r="D101" s="374">
        <v>124</v>
      </c>
      <c r="E101" s="374">
        <v>206</v>
      </c>
      <c r="F101" s="376">
        <v>96</v>
      </c>
      <c r="G101" s="374">
        <v>110</v>
      </c>
      <c r="H101" s="373">
        <v>237</v>
      </c>
      <c r="I101" s="373">
        <v>81</v>
      </c>
      <c r="J101" s="375">
        <v>156</v>
      </c>
      <c r="K101" s="375">
        <v>237</v>
      </c>
      <c r="L101" s="373">
        <v>81</v>
      </c>
      <c r="M101" s="373">
        <v>156</v>
      </c>
      <c r="N101" s="414">
        <v>245</v>
      </c>
      <c r="O101" s="445">
        <v>97</v>
      </c>
      <c r="P101" s="445">
        <v>148</v>
      </c>
      <c r="Q101" s="414">
        <v>248</v>
      </c>
      <c r="R101" s="445">
        <v>107</v>
      </c>
      <c r="S101" s="445">
        <v>141</v>
      </c>
      <c r="T101" s="203" t="s">
        <v>375</v>
      </c>
    </row>
    <row r="102" spans="1:20" s="2" customFormat="1" ht="12.75" customHeight="1">
      <c r="A102" s="230" t="s">
        <v>376</v>
      </c>
      <c r="B102" s="376">
        <v>173</v>
      </c>
      <c r="C102" s="374">
        <v>57</v>
      </c>
      <c r="D102" s="374">
        <v>116</v>
      </c>
      <c r="E102" s="374">
        <v>193</v>
      </c>
      <c r="F102" s="376">
        <v>76</v>
      </c>
      <c r="G102" s="374">
        <v>117</v>
      </c>
      <c r="H102" s="373">
        <v>244</v>
      </c>
      <c r="I102" s="373">
        <v>84</v>
      </c>
      <c r="J102" s="375">
        <v>160</v>
      </c>
      <c r="K102" s="375">
        <v>244</v>
      </c>
      <c r="L102" s="373">
        <v>84</v>
      </c>
      <c r="M102" s="373">
        <v>160</v>
      </c>
      <c r="N102" s="414">
        <v>228</v>
      </c>
      <c r="O102" s="445">
        <v>78</v>
      </c>
      <c r="P102" s="445">
        <v>150</v>
      </c>
      <c r="Q102" s="414">
        <v>232</v>
      </c>
      <c r="R102" s="445">
        <v>91</v>
      </c>
      <c r="S102" s="445">
        <v>141</v>
      </c>
      <c r="T102" s="203" t="s">
        <v>376</v>
      </c>
    </row>
    <row r="103" spans="1:20" s="2" customFormat="1" ht="12.75" customHeight="1">
      <c r="A103" s="230" t="s">
        <v>377</v>
      </c>
      <c r="B103" s="376">
        <v>132</v>
      </c>
      <c r="C103" s="374">
        <v>34</v>
      </c>
      <c r="D103" s="374">
        <v>98</v>
      </c>
      <c r="E103" s="374">
        <v>167</v>
      </c>
      <c r="F103" s="376">
        <v>55</v>
      </c>
      <c r="G103" s="374">
        <v>112</v>
      </c>
      <c r="H103" s="373">
        <v>181</v>
      </c>
      <c r="I103" s="373">
        <v>82</v>
      </c>
      <c r="J103" s="375">
        <v>99</v>
      </c>
      <c r="K103" s="375">
        <v>181</v>
      </c>
      <c r="L103" s="373">
        <v>82</v>
      </c>
      <c r="M103" s="373">
        <v>99</v>
      </c>
      <c r="N103" s="414">
        <v>232</v>
      </c>
      <c r="O103" s="445">
        <v>76</v>
      </c>
      <c r="P103" s="445">
        <v>156</v>
      </c>
      <c r="Q103" s="414">
        <v>217</v>
      </c>
      <c r="R103" s="445">
        <v>72</v>
      </c>
      <c r="S103" s="445">
        <v>145</v>
      </c>
      <c r="T103" s="203" t="s">
        <v>377</v>
      </c>
    </row>
    <row r="104" spans="1:20" s="2" customFormat="1" ht="12.75" customHeight="1">
      <c r="A104" s="230" t="s">
        <v>378</v>
      </c>
      <c r="B104" s="376">
        <v>127</v>
      </c>
      <c r="C104" s="374">
        <v>43</v>
      </c>
      <c r="D104" s="374">
        <v>84</v>
      </c>
      <c r="E104" s="374">
        <v>125</v>
      </c>
      <c r="F104" s="376">
        <v>32</v>
      </c>
      <c r="G104" s="374">
        <v>93</v>
      </c>
      <c r="H104" s="373">
        <v>173</v>
      </c>
      <c r="I104" s="373">
        <v>65</v>
      </c>
      <c r="J104" s="375">
        <v>108</v>
      </c>
      <c r="K104" s="375">
        <v>173</v>
      </c>
      <c r="L104" s="373">
        <v>65</v>
      </c>
      <c r="M104" s="373">
        <v>108</v>
      </c>
      <c r="N104" s="414">
        <v>172</v>
      </c>
      <c r="O104" s="445">
        <v>79</v>
      </c>
      <c r="P104" s="445">
        <v>93</v>
      </c>
      <c r="Q104" s="414">
        <v>220</v>
      </c>
      <c r="R104" s="445">
        <v>68</v>
      </c>
      <c r="S104" s="445">
        <v>152</v>
      </c>
      <c r="T104" s="203" t="s">
        <v>378</v>
      </c>
    </row>
    <row r="105" spans="1:20" s="2" customFormat="1" ht="12.75" customHeight="1">
      <c r="A105" s="230" t="s">
        <v>379</v>
      </c>
      <c r="B105" s="376">
        <v>122</v>
      </c>
      <c r="C105" s="374">
        <v>35</v>
      </c>
      <c r="D105" s="374">
        <v>87</v>
      </c>
      <c r="E105" s="374">
        <v>120</v>
      </c>
      <c r="F105" s="376">
        <v>40</v>
      </c>
      <c r="G105" s="374">
        <v>80</v>
      </c>
      <c r="H105" s="373">
        <v>146</v>
      </c>
      <c r="I105" s="373">
        <v>51</v>
      </c>
      <c r="J105" s="375">
        <v>95</v>
      </c>
      <c r="K105" s="375">
        <v>146</v>
      </c>
      <c r="L105" s="373">
        <v>51</v>
      </c>
      <c r="M105" s="373">
        <v>95</v>
      </c>
      <c r="N105" s="414">
        <v>160</v>
      </c>
      <c r="O105" s="445">
        <v>57</v>
      </c>
      <c r="P105" s="445">
        <v>103</v>
      </c>
      <c r="Q105" s="414">
        <v>167</v>
      </c>
      <c r="R105" s="445">
        <v>75</v>
      </c>
      <c r="S105" s="445">
        <v>92</v>
      </c>
      <c r="T105" s="203" t="s">
        <v>379</v>
      </c>
    </row>
    <row r="106" spans="1:20" s="2" customFormat="1" ht="12.75" customHeight="1">
      <c r="A106" s="69" t="s">
        <v>380</v>
      </c>
      <c r="B106" s="447">
        <v>582</v>
      </c>
      <c r="C106" s="447">
        <v>168</v>
      </c>
      <c r="D106" s="448">
        <v>414</v>
      </c>
      <c r="E106" s="449">
        <v>624</v>
      </c>
      <c r="F106" s="447">
        <v>174</v>
      </c>
      <c r="G106" s="449">
        <v>450</v>
      </c>
      <c r="H106" s="448">
        <v>662</v>
      </c>
      <c r="I106" s="448">
        <v>182</v>
      </c>
      <c r="J106" s="448">
        <v>480</v>
      </c>
      <c r="K106" s="448">
        <v>662</v>
      </c>
      <c r="L106" s="448">
        <v>182</v>
      </c>
      <c r="M106" s="448">
        <v>480</v>
      </c>
      <c r="N106" s="448">
        <v>740</v>
      </c>
      <c r="O106" s="448">
        <v>208</v>
      </c>
      <c r="P106" s="448">
        <v>532</v>
      </c>
      <c r="Q106" s="448">
        <v>792</v>
      </c>
      <c r="R106" s="448">
        <v>229</v>
      </c>
      <c r="S106" s="448">
        <v>563</v>
      </c>
      <c r="T106" s="485" t="s">
        <v>380</v>
      </c>
    </row>
    <row r="107" spans="1:20" s="113" customFormat="1" ht="15" customHeight="1">
      <c r="A107" s="213" t="s">
        <v>381</v>
      </c>
      <c r="J107" s="213"/>
      <c r="K107" s="213"/>
      <c r="T107" s="213"/>
    </row>
    <row r="108" spans="1:20" s="113" customFormat="1" ht="15" customHeight="1">
      <c r="A108" s="213" t="s">
        <v>382</v>
      </c>
      <c r="J108" s="213"/>
      <c r="K108" s="213"/>
      <c r="T108" s="213"/>
    </row>
    <row r="109" spans="1:20" s="113" customFormat="1" ht="15" customHeight="1">
      <c r="A109" s="117" t="s">
        <v>383</v>
      </c>
      <c r="J109" s="213"/>
      <c r="K109" s="213"/>
      <c r="T109" s="213"/>
    </row>
    <row r="110" spans="1:20" s="29" customFormat="1" ht="12" customHeight="1">
      <c r="A110" s="15"/>
      <c r="J110" s="56"/>
      <c r="K110" s="56"/>
      <c r="T110" s="56"/>
    </row>
    <row r="111" spans="1:20" s="29" customFormat="1" ht="12" customHeight="1">
      <c r="A111" s="24"/>
      <c r="J111" s="56"/>
      <c r="K111" s="56"/>
      <c r="T111" s="56"/>
    </row>
    <row r="112" ht="12">
      <c r="A112" s="26"/>
    </row>
    <row r="113" ht="12">
      <c r="A113" s="55"/>
    </row>
    <row r="114" ht="12">
      <c r="A114" s="57"/>
    </row>
    <row r="115" ht="12">
      <c r="A115" s="57"/>
    </row>
  </sheetData>
  <sheetProtection/>
  <mergeCells count="16">
    <mergeCell ref="N5:P5"/>
    <mergeCell ref="N60:P60"/>
    <mergeCell ref="K60:M60"/>
    <mergeCell ref="K5:M5"/>
    <mergeCell ref="Q60:S60"/>
    <mergeCell ref="H5:J5"/>
    <mergeCell ref="K2:T2"/>
    <mergeCell ref="K57:T57"/>
    <mergeCell ref="H60:J60"/>
    <mergeCell ref="B5:D5"/>
    <mergeCell ref="E5:G5"/>
    <mergeCell ref="B60:D60"/>
    <mergeCell ref="E60:G60"/>
    <mergeCell ref="A2:J2"/>
    <mergeCell ref="A57:J57"/>
    <mergeCell ref="Q5:S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&amp;R53</evenHeader>
  </headerFooter>
  <rowBreaks count="1" manualBreakCount="1">
    <brk id="55" max="255" man="1"/>
  </rowBreaks>
  <colBreaks count="1" manualBreakCount="1">
    <brk id="10" max="1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0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"/>
  <cols>
    <col min="1" max="1" width="11.00390625" style="53" customWidth="1"/>
    <col min="2" max="6" width="10.7109375" style="53" customWidth="1"/>
    <col min="7" max="7" width="10.7109375" style="7" customWidth="1"/>
    <col min="8" max="9" width="13.7109375" style="7" customWidth="1"/>
    <col min="10" max="16384" width="9.140625" style="7" customWidth="1"/>
  </cols>
  <sheetData>
    <row r="1" spans="1:9" s="49" customFormat="1" ht="18.75" customHeight="1">
      <c r="A1" s="47"/>
      <c r="B1" s="48"/>
      <c r="C1" s="48"/>
      <c r="D1" s="48"/>
      <c r="I1" s="72"/>
    </row>
    <row r="2" spans="1:9" s="76" customFormat="1" ht="24.75" customHeight="1">
      <c r="A2" s="584" t="s">
        <v>481</v>
      </c>
      <c r="B2" s="584"/>
      <c r="C2" s="584"/>
      <c r="D2" s="584"/>
      <c r="E2" s="584"/>
      <c r="F2" s="584"/>
      <c r="G2" s="584"/>
      <c r="H2" s="584"/>
      <c r="I2" s="584"/>
    </row>
    <row r="3" spans="1:9" ht="25.5" customHeight="1">
      <c r="A3" s="580" t="s">
        <v>7</v>
      </c>
      <c r="B3" s="580"/>
      <c r="C3" s="580"/>
      <c r="D3" s="580"/>
      <c r="E3" s="580"/>
      <c r="F3" s="580"/>
      <c r="G3" s="580"/>
      <c r="H3" s="580"/>
      <c r="I3" s="580"/>
    </row>
    <row r="4" spans="1:9" s="248" customFormat="1" ht="15" customHeight="1" thickBot="1">
      <c r="A4" s="246" t="s">
        <v>385</v>
      </c>
      <c r="B4" s="246"/>
      <c r="C4" s="246"/>
      <c r="D4" s="246"/>
      <c r="E4" s="260"/>
      <c r="F4" s="260"/>
      <c r="G4" s="260"/>
      <c r="H4" s="585" t="s">
        <v>61</v>
      </c>
      <c r="I4" s="585"/>
    </row>
    <row r="5" spans="1:9" s="5" customFormat="1" ht="24" customHeight="1">
      <c r="A5" s="70" t="s">
        <v>386</v>
      </c>
      <c r="B5" s="586" t="s">
        <v>387</v>
      </c>
      <c r="C5" s="587"/>
      <c r="D5" s="588"/>
      <c r="E5" s="586" t="s">
        <v>388</v>
      </c>
      <c r="F5" s="587"/>
      <c r="G5" s="588"/>
      <c r="H5" s="249" t="s">
        <v>391</v>
      </c>
      <c r="I5" s="250" t="s">
        <v>392</v>
      </c>
    </row>
    <row r="6" spans="1:9" s="5" customFormat="1" ht="24" customHeight="1">
      <c r="A6" s="251"/>
      <c r="B6" s="252"/>
      <c r="C6" s="253" t="s">
        <v>389</v>
      </c>
      <c r="D6" s="253" t="s">
        <v>390</v>
      </c>
      <c r="E6" s="252"/>
      <c r="F6" s="253" t="s">
        <v>389</v>
      </c>
      <c r="G6" s="253" t="s">
        <v>390</v>
      </c>
      <c r="H6" s="252"/>
      <c r="I6" s="254"/>
    </row>
    <row r="7" spans="1:9" s="5" customFormat="1" ht="24" customHeight="1">
      <c r="A7" s="255" t="s">
        <v>119</v>
      </c>
      <c r="B7" s="256"/>
      <c r="C7" s="256" t="s">
        <v>57</v>
      </c>
      <c r="D7" s="256" t="s">
        <v>58</v>
      </c>
      <c r="E7" s="256"/>
      <c r="F7" s="256" t="s">
        <v>57</v>
      </c>
      <c r="G7" s="256" t="s">
        <v>58</v>
      </c>
      <c r="H7" s="256" t="s">
        <v>442</v>
      </c>
      <c r="I7" s="257" t="s">
        <v>443</v>
      </c>
    </row>
    <row r="8" spans="1:9" s="4" customFormat="1" ht="36" customHeight="1">
      <c r="A8" s="251">
        <v>2016</v>
      </c>
      <c r="B8" s="452">
        <v>335</v>
      </c>
      <c r="C8" s="450">
        <v>171</v>
      </c>
      <c r="D8" s="450">
        <v>164</v>
      </c>
      <c r="E8" s="450">
        <v>256</v>
      </c>
      <c r="F8" s="450">
        <v>152</v>
      </c>
      <c r="G8" s="450">
        <v>104</v>
      </c>
      <c r="H8" s="450">
        <v>232</v>
      </c>
      <c r="I8" s="450">
        <v>81</v>
      </c>
    </row>
    <row r="9" spans="1:9" s="4" customFormat="1" ht="36" customHeight="1">
      <c r="A9" s="251">
        <v>2017</v>
      </c>
      <c r="B9" s="452">
        <v>310</v>
      </c>
      <c r="C9" s="450">
        <v>157</v>
      </c>
      <c r="D9" s="450">
        <v>153</v>
      </c>
      <c r="E9" s="450">
        <v>258</v>
      </c>
      <c r="F9" s="450">
        <v>138</v>
      </c>
      <c r="G9" s="450">
        <v>120</v>
      </c>
      <c r="H9" s="450">
        <v>210</v>
      </c>
      <c r="I9" s="450">
        <v>71</v>
      </c>
    </row>
    <row r="10" spans="1:9" s="4" customFormat="1" ht="36" customHeight="1">
      <c r="A10" s="251">
        <v>2018</v>
      </c>
      <c r="B10" s="450">
        <v>262</v>
      </c>
      <c r="C10" s="450">
        <v>128</v>
      </c>
      <c r="D10" s="450">
        <v>134</v>
      </c>
      <c r="E10" s="450">
        <v>272</v>
      </c>
      <c r="F10" s="450">
        <v>148</v>
      </c>
      <c r="G10" s="450">
        <v>124</v>
      </c>
      <c r="H10" s="450">
        <v>216</v>
      </c>
      <c r="I10" s="450">
        <v>77</v>
      </c>
    </row>
    <row r="11" spans="1:9" s="4" customFormat="1" ht="36" customHeight="1">
      <c r="A11" s="251">
        <v>2019</v>
      </c>
      <c r="B11" s="450">
        <v>255</v>
      </c>
      <c r="C11" s="450">
        <v>131</v>
      </c>
      <c r="D11" s="450">
        <v>124</v>
      </c>
      <c r="E11" s="450">
        <v>280</v>
      </c>
      <c r="F11" s="450">
        <v>147</v>
      </c>
      <c r="G11" s="450">
        <v>133</v>
      </c>
      <c r="H11" s="450">
        <v>205</v>
      </c>
      <c r="I11" s="450">
        <v>89</v>
      </c>
    </row>
    <row r="12" spans="1:9" s="4" customFormat="1" ht="36" customHeight="1">
      <c r="A12" s="251">
        <v>2020</v>
      </c>
      <c r="B12" s="450">
        <v>222</v>
      </c>
      <c r="C12" s="450">
        <v>113</v>
      </c>
      <c r="D12" s="450">
        <v>109</v>
      </c>
      <c r="E12" s="450">
        <v>236</v>
      </c>
      <c r="F12" s="450">
        <v>139</v>
      </c>
      <c r="G12" s="450">
        <v>97</v>
      </c>
      <c r="H12" s="450">
        <v>169</v>
      </c>
      <c r="I12" s="450">
        <v>64</v>
      </c>
    </row>
    <row r="13" spans="1:9" s="102" customFormat="1" ht="69" customHeight="1">
      <c r="A13" s="258">
        <v>2021</v>
      </c>
      <c r="B13" s="453">
        <v>230</v>
      </c>
      <c r="C13" s="453">
        <v>109</v>
      </c>
      <c r="D13" s="453">
        <v>121</v>
      </c>
      <c r="E13" s="453">
        <v>263</v>
      </c>
      <c r="F13" s="453">
        <v>145</v>
      </c>
      <c r="G13" s="453">
        <v>118</v>
      </c>
      <c r="H13" s="453">
        <v>142</v>
      </c>
      <c r="I13" s="453">
        <v>64</v>
      </c>
    </row>
    <row r="14" spans="1:9" s="103" customFormat="1" ht="12" customHeight="1">
      <c r="A14" s="258"/>
      <c r="B14" s="454"/>
      <c r="C14" s="453"/>
      <c r="D14" s="453"/>
      <c r="E14" s="453"/>
      <c r="F14" s="453"/>
      <c r="G14" s="453"/>
      <c r="H14" s="453"/>
      <c r="I14" s="453"/>
    </row>
    <row r="15" spans="1:9" s="103" customFormat="1" ht="45.75" customHeight="1">
      <c r="A15" s="259" t="s">
        <v>120</v>
      </c>
      <c r="B15" s="450">
        <v>86</v>
      </c>
      <c r="C15" s="450">
        <v>39</v>
      </c>
      <c r="D15" s="450">
        <v>47</v>
      </c>
      <c r="E15" s="450">
        <v>72</v>
      </c>
      <c r="F15" s="450">
        <v>38</v>
      </c>
      <c r="G15" s="450">
        <v>34</v>
      </c>
      <c r="H15" s="450">
        <v>29</v>
      </c>
      <c r="I15" s="450">
        <v>16</v>
      </c>
    </row>
    <row r="16" spans="1:9" s="103" customFormat="1" ht="45.75" customHeight="1">
      <c r="A16" s="259" t="s">
        <v>121</v>
      </c>
      <c r="B16" s="450">
        <v>27</v>
      </c>
      <c r="C16" s="450">
        <v>10</v>
      </c>
      <c r="D16" s="458">
        <v>17</v>
      </c>
      <c r="E16" s="450">
        <v>35</v>
      </c>
      <c r="F16" s="458">
        <v>17</v>
      </c>
      <c r="G16" s="458">
        <v>18</v>
      </c>
      <c r="H16" s="458">
        <v>23</v>
      </c>
      <c r="I16" s="458">
        <v>9</v>
      </c>
    </row>
    <row r="17" spans="1:9" s="103" customFormat="1" ht="45.75" customHeight="1">
      <c r="A17" s="259" t="s">
        <v>112</v>
      </c>
      <c r="B17" s="450">
        <v>40</v>
      </c>
      <c r="C17" s="450">
        <v>21</v>
      </c>
      <c r="D17" s="458">
        <v>19</v>
      </c>
      <c r="E17" s="450">
        <v>75</v>
      </c>
      <c r="F17" s="458">
        <v>41</v>
      </c>
      <c r="G17" s="458">
        <v>34</v>
      </c>
      <c r="H17" s="458">
        <v>32</v>
      </c>
      <c r="I17" s="458">
        <v>22</v>
      </c>
    </row>
    <row r="18" spans="1:9" s="103" customFormat="1" ht="45.75" customHeight="1">
      <c r="A18" s="259" t="s">
        <v>393</v>
      </c>
      <c r="B18" s="450">
        <v>38</v>
      </c>
      <c r="C18" s="450">
        <v>23</v>
      </c>
      <c r="D18" s="458">
        <v>15</v>
      </c>
      <c r="E18" s="450">
        <v>50</v>
      </c>
      <c r="F18" s="458">
        <v>32</v>
      </c>
      <c r="G18" s="458">
        <v>18</v>
      </c>
      <c r="H18" s="458">
        <v>28</v>
      </c>
      <c r="I18" s="458">
        <v>8</v>
      </c>
    </row>
    <row r="19" spans="1:9" s="103" customFormat="1" ht="45.75" customHeight="1">
      <c r="A19" s="259" t="s">
        <v>114</v>
      </c>
      <c r="B19" s="450">
        <v>31</v>
      </c>
      <c r="C19" s="450">
        <v>15</v>
      </c>
      <c r="D19" s="458">
        <v>16</v>
      </c>
      <c r="E19" s="450">
        <v>15</v>
      </c>
      <c r="F19" s="458">
        <v>8</v>
      </c>
      <c r="G19" s="458">
        <v>7</v>
      </c>
      <c r="H19" s="458">
        <v>16</v>
      </c>
      <c r="I19" s="458">
        <v>3</v>
      </c>
    </row>
    <row r="20" spans="1:9" s="103" customFormat="1" ht="45" customHeight="1">
      <c r="A20" s="266" t="s">
        <v>115</v>
      </c>
      <c r="B20" s="451">
        <v>8</v>
      </c>
      <c r="C20" s="451">
        <v>1</v>
      </c>
      <c r="D20" s="459">
        <v>7</v>
      </c>
      <c r="E20" s="451">
        <v>16</v>
      </c>
      <c r="F20" s="459">
        <v>9</v>
      </c>
      <c r="G20" s="459">
        <v>7</v>
      </c>
      <c r="H20" s="459">
        <v>14</v>
      </c>
      <c r="I20" s="459">
        <v>6</v>
      </c>
    </row>
    <row r="21" spans="1:9" s="248" customFormat="1" ht="15" customHeight="1">
      <c r="A21" s="261" t="s">
        <v>394</v>
      </c>
      <c r="B21" s="246"/>
      <c r="C21" s="246"/>
      <c r="D21" s="246"/>
      <c r="E21" s="260"/>
      <c r="F21" s="260"/>
      <c r="G21" s="260"/>
      <c r="H21" s="262"/>
      <c r="I21" s="263"/>
    </row>
    <row r="22" spans="1:9" s="248" customFormat="1" ht="15" customHeight="1">
      <c r="A22" s="261" t="s">
        <v>441</v>
      </c>
      <c r="B22" s="246"/>
      <c r="C22" s="246"/>
      <c r="D22" s="246"/>
      <c r="E22" s="260"/>
      <c r="F22" s="260"/>
      <c r="G22" s="260"/>
      <c r="H22" s="264"/>
      <c r="I22" s="265"/>
    </row>
    <row r="23" spans="1:9" s="248" customFormat="1" ht="15" customHeight="1">
      <c r="A23" s="261" t="s">
        <v>578</v>
      </c>
      <c r="B23" s="246"/>
      <c r="C23" s="246"/>
      <c r="D23" s="246"/>
      <c r="E23" s="260"/>
      <c r="F23" s="260"/>
      <c r="G23" s="260"/>
      <c r="H23" s="262"/>
      <c r="I23" s="263"/>
    </row>
    <row r="24" spans="1:9" ht="14.25">
      <c r="A24" s="51"/>
      <c r="B24" s="51"/>
      <c r="C24" s="51"/>
      <c r="D24" s="51"/>
      <c r="E24" s="51"/>
      <c r="F24" s="51"/>
      <c r="G24" s="52"/>
      <c r="H24" s="50"/>
      <c r="I24" s="50"/>
    </row>
    <row r="25" spans="1:9" ht="14.25">
      <c r="A25" s="51"/>
      <c r="B25" s="51"/>
      <c r="C25" s="51"/>
      <c r="D25" s="51"/>
      <c r="E25" s="51"/>
      <c r="F25" s="51"/>
      <c r="G25" s="52"/>
      <c r="H25" s="50"/>
      <c r="I25" s="50"/>
    </row>
    <row r="26" spans="1:9" ht="14.25">
      <c r="A26" s="51"/>
      <c r="B26" s="51"/>
      <c r="C26" s="51"/>
      <c r="D26" s="51"/>
      <c r="E26" s="51"/>
      <c r="F26" s="51"/>
      <c r="G26" s="52"/>
      <c r="H26" s="50"/>
      <c r="I26" s="50"/>
    </row>
    <row r="27" spans="1:9" ht="14.25">
      <c r="A27" s="51"/>
      <c r="B27" s="51"/>
      <c r="C27" s="51"/>
      <c r="D27" s="51"/>
      <c r="E27" s="51"/>
      <c r="F27" s="51"/>
      <c r="G27" s="52"/>
      <c r="H27" s="50"/>
      <c r="I27" s="50"/>
    </row>
    <row r="28" spans="1:9" ht="14.25">
      <c r="A28" s="51"/>
      <c r="B28" s="51"/>
      <c r="C28" s="51"/>
      <c r="D28" s="51"/>
      <c r="E28" s="51"/>
      <c r="F28" s="51"/>
      <c r="G28" s="52"/>
      <c r="H28" s="50"/>
      <c r="I28" s="50"/>
    </row>
    <row r="29" spans="1:9" ht="14.25">
      <c r="A29" s="51"/>
      <c r="B29" s="51"/>
      <c r="C29" s="51"/>
      <c r="D29" s="51"/>
      <c r="E29" s="51"/>
      <c r="F29" s="51"/>
      <c r="G29" s="52"/>
      <c r="H29" s="50"/>
      <c r="I29" s="50"/>
    </row>
    <row r="30" spans="1:9" ht="14.25">
      <c r="A30" s="51"/>
      <c r="B30" s="51"/>
      <c r="C30" s="51"/>
      <c r="D30" s="51"/>
      <c r="E30" s="51"/>
      <c r="F30" s="51"/>
      <c r="G30" s="52"/>
      <c r="H30" s="50"/>
      <c r="I30" s="50"/>
    </row>
    <row r="31" spans="1:9" ht="14.25">
      <c r="A31" s="51"/>
      <c r="B31" s="51"/>
      <c r="C31" s="51"/>
      <c r="D31" s="51"/>
      <c r="E31" s="51"/>
      <c r="F31" s="51"/>
      <c r="G31" s="52"/>
      <c r="H31" s="50"/>
      <c r="I31" s="50"/>
    </row>
    <row r="32" spans="1:9" ht="14.25">
      <c r="A32" s="51"/>
      <c r="B32" s="51"/>
      <c r="C32" s="51"/>
      <c r="D32" s="51"/>
      <c r="E32" s="51"/>
      <c r="F32" s="51"/>
      <c r="G32" s="52"/>
      <c r="H32" s="50"/>
      <c r="I32" s="50"/>
    </row>
    <row r="33" spans="1:9" ht="14.25">
      <c r="A33" s="51"/>
      <c r="B33" s="51"/>
      <c r="C33" s="51"/>
      <c r="D33" s="51"/>
      <c r="E33" s="51"/>
      <c r="F33" s="51"/>
      <c r="G33" s="52"/>
      <c r="H33" s="50"/>
      <c r="I33" s="50"/>
    </row>
    <row r="34" spans="1:9" ht="14.25">
      <c r="A34" s="51"/>
      <c r="B34" s="51"/>
      <c r="C34" s="51"/>
      <c r="D34" s="51"/>
      <c r="E34" s="51"/>
      <c r="F34" s="51"/>
      <c r="G34" s="52"/>
      <c r="H34" s="50"/>
      <c r="I34" s="50"/>
    </row>
    <row r="35" spans="1:9" ht="14.25">
      <c r="A35" s="51"/>
      <c r="B35" s="51"/>
      <c r="C35" s="51"/>
      <c r="D35" s="51"/>
      <c r="E35" s="51"/>
      <c r="F35" s="51"/>
      <c r="G35" s="52"/>
      <c r="H35" s="50"/>
      <c r="I35" s="50"/>
    </row>
    <row r="36" spans="1:9" ht="14.25">
      <c r="A36" s="51"/>
      <c r="B36" s="51"/>
      <c r="C36" s="51"/>
      <c r="D36" s="51"/>
      <c r="E36" s="51"/>
      <c r="F36" s="51"/>
      <c r="G36" s="52"/>
      <c r="H36" s="50"/>
      <c r="I36" s="50"/>
    </row>
    <row r="37" spans="1:9" ht="14.25">
      <c r="A37" s="51"/>
      <c r="B37" s="51"/>
      <c r="C37" s="51"/>
      <c r="D37" s="51"/>
      <c r="E37" s="51"/>
      <c r="F37" s="51"/>
      <c r="G37" s="52"/>
      <c r="H37" s="50"/>
      <c r="I37" s="50"/>
    </row>
    <row r="38" spans="1:9" ht="14.25">
      <c r="A38" s="51"/>
      <c r="B38" s="51"/>
      <c r="C38" s="51"/>
      <c r="D38" s="51"/>
      <c r="E38" s="51"/>
      <c r="F38" s="51"/>
      <c r="G38" s="52"/>
      <c r="H38" s="50"/>
      <c r="I38" s="50"/>
    </row>
    <row r="39" spans="1:9" ht="14.25">
      <c r="A39" s="51"/>
      <c r="B39" s="51"/>
      <c r="C39" s="51"/>
      <c r="D39" s="51"/>
      <c r="E39" s="51"/>
      <c r="F39" s="51"/>
      <c r="G39" s="52"/>
      <c r="H39" s="50"/>
      <c r="I39" s="50"/>
    </row>
    <row r="40" spans="1:9" ht="14.25">
      <c r="A40" s="51"/>
      <c r="B40" s="51"/>
      <c r="C40" s="51"/>
      <c r="D40" s="51"/>
      <c r="E40" s="51"/>
      <c r="F40" s="51"/>
      <c r="G40" s="52"/>
      <c r="H40" s="50"/>
      <c r="I40" s="50"/>
    </row>
    <row r="41" spans="1:9" ht="14.25">
      <c r="A41" s="51"/>
      <c r="B41" s="51"/>
      <c r="C41" s="51"/>
      <c r="D41" s="51"/>
      <c r="E41" s="51"/>
      <c r="F41" s="51"/>
      <c r="G41" s="52"/>
      <c r="H41" s="50"/>
      <c r="I41" s="50"/>
    </row>
    <row r="42" spans="1:9" ht="14.25">
      <c r="A42" s="51"/>
      <c r="B42" s="51"/>
      <c r="C42" s="51"/>
      <c r="D42" s="51"/>
      <c r="E42" s="51"/>
      <c r="F42" s="51"/>
      <c r="G42" s="52"/>
      <c r="H42" s="50"/>
      <c r="I42" s="50"/>
    </row>
    <row r="43" spans="1:9" ht="14.25">
      <c r="A43" s="51"/>
      <c r="B43" s="51"/>
      <c r="C43" s="51"/>
      <c r="D43" s="51"/>
      <c r="E43" s="51"/>
      <c r="F43" s="51"/>
      <c r="G43" s="52"/>
      <c r="H43" s="50"/>
      <c r="I43" s="50"/>
    </row>
    <row r="44" spans="1:9" ht="14.25">
      <c r="A44" s="51"/>
      <c r="B44" s="51"/>
      <c r="C44" s="51"/>
      <c r="D44" s="51"/>
      <c r="E44" s="51"/>
      <c r="F44" s="51"/>
      <c r="G44" s="52"/>
      <c r="H44" s="50"/>
      <c r="I44" s="50"/>
    </row>
    <row r="45" spans="1:9" ht="14.25">
      <c r="A45" s="51"/>
      <c r="B45" s="51"/>
      <c r="C45" s="51"/>
      <c r="D45" s="51"/>
      <c r="E45" s="51"/>
      <c r="F45" s="51"/>
      <c r="G45" s="52"/>
      <c r="H45" s="50"/>
      <c r="I45" s="50"/>
    </row>
    <row r="46" spans="1:9" ht="14.25">
      <c r="A46" s="51"/>
      <c r="B46" s="51"/>
      <c r="C46" s="51"/>
      <c r="D46" s="51"/>
      <c r="E46" s="51"/>
      <c r="F46" s="51"/>
      <c r="G46" s="52"/>
      <c r="H46" s="50"/>
      <c r="I46" s="50"/>
    </row>
    <row r="47" spans="1:9" ht="14.25">
      <c r="A47" s="51"/>
      <c r="B47" s="51"/>
      <c r="C47" s="51"/>
      <c r="D47" s="51"/>
      <c r="E47" s="51"/>
      <c r="F47" s="51"/>
      <c r="G47" s="52"/>
      <c r="H47" s="50"/>
      <c r="I47" s="50"/>
    </row>
    <row r="48" spans="1:9" ht="14.25">
      <c r="A48" s="51"/>
      <c r="B48" s="51"/>
      <c r="C48" s="51"/>
      <c r="D48" s="51"/>
      <c r="E48" s="51"/>
      <c r="F48" s="51"/>
      <c r="G48" s="52"/>
      <c r="H48" s="50"/>
      <c r="I48" s="50"/>
    </row>
    <row r="49" spans="1:9" ht="14.25">
      <c r="A49" s="51"/>
      <c r="B49" s="51"/>
      <c r="C49" s="51"/>
      <c r="D49" s="51"/>
      <c r="E49" s="51"/>
      <c r="F49" s="51"/>
      <c r="G49" s="52"/>
      <c r="H49" s="50"/>
      <c r="I49" s="50"/>
    </row>
    <row r="50" spans="1:9" ht="14.25">
      <c r="A50" s="51"/>
      <c r="B50" s="51"/>
      <c r="C50" s="51"/>
      <c r="D50" s="51"/>
      <c r="E50" s="51"/>
      <c r="F50" s="51"/>
      <c r="G50" s="52"/>
      <c r="H50" s="50"/>
      <c r="I50" s="50"/>
    </row>
    <row r="51" spans="1:9" ht="14.25">
      <c r="A51" s="51"/>
      <c r="B51" s="51"/>
      <c r="C51" s="51"/>
      <c r="D51" s="51"/>
      <c r="E51" s="51"/>
      <c r="F51" s="51"/>
      <c r="G51" s="52"/>
      <c r="H51" s="50"/>
      <c r="I51" s="50"/>
    </row>
    <row r="52" spans="1:9" ht="14.25">
      <c r="A52" s="51"/>
      <c r="B52" s="51"/>
      <c r="C52" s="51"/>
      <c r="D52" s="51"/>
      <c r="E52" s="51"/>
      <c r="F52" s="51"/>
      <c r="G52" s="52"/>
      <c r="H52" s="50"/>
      <c r="I52" s="50"/>
    </row>
    <row r="53" spans="1:9" ht="14.25">
      <c r="A53" s="51"/>
      <c r="B53" s="51"/>
      <c r="C53" s="51"/>
      <c r="D53" s="51"/>
      <c r="E53" s="51"/>
      <c r="F53" s="51"/>
      <c r="G53" s="52"/>
      <c r="H53" s="50"/>
      <c r="I53" s="50"/>
    </row>
    <row r="54" spans="1:9" ht="14.25">
      <c r="A54" s="51"/>
      <c r="B54" s="51"/>
      <c r="C54" s="51"/>
      <c r="D54" s="51"/>
      <c r="E54" s="51"/>
      <c r="F54" s="51"/>
      <c r="G54" s="52"/>
      <c r="H54" s="50"/>
      <c r="I54" s="50"/>
    </row>
    <row r="55" spans="1:9" ht="14.25">
      <c r="A55" s="51"/>
      <c r="B55" s="51"/>
      <c r="C55" s="51"/>
      <c r="D55" s="51"/>
      <c r="E55" s="51"/>
      <c r="F55" s="51"/>
      <c r="G55" s="52"/>
      <c r="H55" s="50"/>
      <c r="I55" s="50"/>
    </row>
    <row r="56" spans="1:9" ht="14.25">
      <c r="A56" s="51"/>
      <c r="B56" s="51"/>
      <c r="C56" s="51"/>
      <c r="D56" s="51"/>
      <c r="E56" s="51"/>
      <c r="F56" s="51"/>
      <c r="G56" s="52"/>
      <c r="H56" s="50"/>
      <c r="I56" s="50"/>
    </row>
    <row r="57" spans="1:9" ht="14.25">
      <c r="A57" s="51"/>
      <c r="B57" s="51"/>
      <c r="C57" s="51"/>
      <c r="D57" s="51"/>
      <c r="E57" s="51"/>
      <c r="F57" s="51"/>
      <c r="G57" s="52"/>
      <c r="H57" s="50"/>
      <c r="I57" s="50"/>
    </row>
    <row r="58" spans="1:9" ht="14.25">
      <c r="A58" s="51"/>
      <c r="B58" s="51"/>
      <c r="C58" s="51"/>
      <c r="D58" s="51"/>
      <c r="E58" s="51"/>
      <c r="F58" s="51"/>
      <c r="G58" s="52"/>
      <c r="H58" s="50"/>
      <c r="I58" s="50"/>
    </row>
    <row r="59" spans="1:9" ht="14.25">
      <c r="A59" s="51"/>
      <c r="B59" s="51"/>
      <c r="C59" s="51"/>
      <c r="D59" s="51"/>
      <c r="E59" s="51"/>
      <c r="F59" s="51"/>
      <c r="G59" s="52"/>
      <c r="H59" s="50"/>
      <c r="I59" s="50"/>
    </row>
    <row r="60" spans="1:9" ht="14.25">
      <c r="A60" s="51"/>
      <c r="B60" s="51"/>
      <c r="C60" s="51"/>
      <c r="D60" s="51"/>
      <c r="E60" s="51"/>
      <c r="F60" s="51"/>
      <c r="G60" s="52"/>
      <c r="H60" s="50"/>
      <c r="I60" s="50"/>
    </row>
    <row r="61" spans="1:9" ht="14.25">
      <c r="A61" s="51"/>
      <c r="B61" s="51"/>
      <c r="C61" s="51"/>
      <c r="D61" s="51"/>
      <c r="E61" s="51"/>
      <c r="F61" s="51"/>
      <c r="G61" s="52"/>
      <c r="H61" s="50"/>
      <c r="I61" s="50"/>
    </row>
    <row r="62" spans="1:9" ht="14.25">
      <c r="A62" s="51"/>
      <c r="B62" s="51"/>
      <c r="C62" s="51"/>
      <c r="D62" s="51"/>
      <c r="E62" s="51"/>
      <c r="F62" s="51"/>
      <c r="G62" s="52"/>
      <c r="H62" s="50"/>
      <c r="I62" s="50"/>
    </row>
    <row r="63" spans="1:9" ht="14.25">
      <c r="A63" s="51"/>
      <c r="B63" s="51"/>
      <c r="C63" s="51"/>
      <c r="D63" s="51"/>
      <c r="E63" s="51"/>
      <c r="F63" s="51"/>
      <c r="G63" s="52"/>
      <c r="H63" s="50"/>
      <c r="I63" s="50"/>
    </row>
    <row r="64" spans="1:9" ht="14.25">
      <c r="A64" s="51"/>
      <c r="B64" s="51"/>
      <c r="C64" s="51"/>
      <c r="D64" s="51"/>
      <c r="E64" s="51"/>
      <c r="F64" s="51"/>
      <c r="G64" s="52"/>
      <c r="H64" s="50"/>
      <c r="I64" s="50"/>
    </row>
    <row r="65" spans="1:9" ht="14.25">
      <c r="A65" s="51"/>
      <c r="B65" s="51"/>
      <c r="C65" s="51"/>
      <c r="D65" s="51"/>
      <c r="E65" s="51"/>
      <c r="F65" s="51"/>
      <c r="G65" s="52"/>
      <c r="H65" s="50"/>
      <c r="I65" s="50"/>
    </row>
    <row r="66" spans="1:9" ht="14.25">
      <c r="A66" s="51"/>
      <c r="B66" s="51"/>
      <c r="C66" s="51"/>
      <c r="D66" s="51"/>
      <c r="E66" s="51"/>
      <c r="F66" s="51"/>
      <c r="G66" s="52"/>
      <c r="H66" s="50"/>
      <c r="I66" s="50"/>
    </row>
    <row r="67" spans="1:9" ht="14.25">
      <c r="A67" s="51"/>
      <c r="B67" s="51"/>
      <c r="C67" s="51"/>
      <c r="D67" s="51"/>
      <c r="E67" s="51"/>
      <c r="F67" s="51"/>
      <c r="G67" s="52"/>
      <c r="H67" s="50"/>
      <c r="I67" s="50"/>
    </row>
    <row r="68" spans="1:9" ht="14.25">
      <c r="A68" s="51"/>
      <c r="B68" s="51"/>
      <c r="C68" s="51"/>
      <c r="D68" s="51"/>
      <c r="E68" s="51"/>
      <c r="F68" s="51"/>
      <c r="G68" s="52"/>
      <c r="H68" s="50"/>
      <c r="I68" s="50"/>
    </row>
    <row r="69" spans="1:9" ht="14.25">
      <c r="A69" s="51"/>
      <c r="B69" s="51"/>
      <c r="C69" s="51"/>
      <c r="D69" s="51"/>
      <c r="E69" s="51"/>
      <c r="F69" s="51"/>
      <c r="G69" s="52"/>
      <c r="H69" s="50"/>
      <c r="I69" s="50"/>
    </row>
    <row r="70" spans="1:9" ht="14.25">
      <c r="A70" s="51"/>
      <c r="B70" s="51"/>
      <c r="C70" s="51"/>
      <c r="D70" s="51"/>
      <c r="E70" s="51"/>
      <c r="F70" s="51"/>
      <c r="G70" s="52"/>
      <c r="H70" s="50"/>
      <c r="I70" s="50"/>
    </row>
    <row r="71" spans="1:9" ht="14.25">
      <c r="A71" s="51"/>
      <c r="B71" s="51"/>
      <c r="C71" s="51"/>
      <c r="D71" s="51"/>
      <c r="E71" s="51"/>
      <c r="F71" s="51"/>
      <c r="G71" s="52"/>
      <c r="H71" s="50"/>
      <c r="I71" s="50"/>
    </row>
    <row r="72" spans="8:9" ht="14.25">
      <c r="H72" s="54"/>
      <c r="I72" s="54"/>
    </row>
    <row r="73" spans="8:9" ht="14.25">
      <c r="H73" s="54"/>
      <c r="I73" s="54"/>
    </row>
    <row r="74" spans="8:9" ht="14.25">
      <c r="H74" s="54"/>
      <c r="I74" s="54"/>
    </row>
    <row r="75" spans="8:9" ht="14.25">
      <c r="H75" s="54"/>
      <c r="I75" s="54"/>
    </row>
    <row r="76" spans="8:9" ht="14.25">
      <c r="H76" s="54"/>
      <c r="I76" s="54"/>
    </row>
    <row r="77" spans="8:9" ht="14.25">
      <c r="H77" s="54"/>
      <c r="I77" s="54"/>
    </row>
    <row r="78" spans="8:9" ht="14.25">
      <c r="H78" s="54"/>
      <c r="I78" s="54"/>
    </row>
    <row r="79" spans="8:9" ht="14.25">
      <c r="H79" s="54"/>
      <c r="I79" s="54"/>
    </row>
    <row r="80" spans="8:9" ht="14.25">
      <c r="H80" s="54"/>
      <c r="I80" s="54"/>
    </row>
    <row r="81" spans="8:9" ht="14.25">
      <c r="H81" s="54"/>
      <c r="I81" s="54"/>
    </row>
    <row r="82" spans="8:9" ht="14.25">
      <c r="H82" s="54"/>
      <c r="I82" s="54"/>
    </row>
    <row r="83" spans="8:9" ht="14.25">
      <c r="H83" s="54"/>
      <c r="I83" s="54"/>
    </row>
    <row r="84" spans="8:9" ht="14.25">
      <c r="H84" s="54"/>
      <c r="I84" s="54"/>
    </row>
    <row r="85" spans="8:9" ht="14.25">
      <c r="H85" s="54"/>
      <c r="I85" s="54"/>
    </row>
    <row r="86" spans="8:9" ht="14.25">
      <c r="H86" s="54"/>
      <c r="I86" s="54"/>
    </row>
    <row r="87" spans="8:9" ht="14.25">
      <c r="H87" s="54"/>
      <c r="I87" s="54"/>
    </row>
    <row r="88" spans="8:9" ht="14.25">
      <c r="H88" s="54"/>
      <c r="I88" s="54"/>
    </row>
    <row r="89" spans="8:9" ht="14.25">
      <c r="H89" s="54"/>
      <c r="I89" s="54"/>
    </row>
    <row r="90" spans="8:9" ht="14.25">
      <c r="H90" s="54"/>
      <c r="I90" s="54"/>
    </row>
    <row r="91" spans="8:9" ht="14.25">
      <c r="H91" s="54"/>
      <c r="I91" s="54"/>
    </row>
    <row r="92" spans="8:9" ht="14.25">
      <c r="H92" s="54"/>
      <c r="I92" s="54"/>
    </row>
    <row r="93" spans="8:9" ht="14.25">
      <c r="H93" s="54"/>
      <c r="I93" s="54"/>
    </row>
    <row r="94" spans="8:9" ht="14.25">
      <c r="H94" s="54"/>
      <c r="I94" s="54"/>
    </row>
    <row r="95" spans="8:9" ht="14.25">
      <c r="H95" s="54"/>
      <c r="I95" s="54"/>
    </row>
    <row r="96" spans="8:9" ht="14.25">
      <c r="H96" s="54"/>
      <c r="I96" s="54"/>
    </row>
    <row r="97" spans="8:9" ht="14.25">
      <c r="H97" s="54"/>
      <c r="I97" s="54"/>
    </row>
    <row r="98" spans="8:9" ht="14.25">
      <c r="H98" s="54"/>
      <c r="I98" s="54"/>
    </row>
    <row r="99" spans="8:9" ht="14.25">
      <c r="H99" s="54"/>
      <c r="I99" s="54"/>
    </row>
    <row r="100" spans="8:9" ht="14.25">
      <c r="H100" s="54"/>
      <c r="I100" s="54"/>
    </row>
  </sheetData>
  <sheetProtection/>
  <mergeCells count="5">
    <mergeCell ref="A2:I2"/>
    <mergeCell ref="A3:I3"/>
    <mergeCell ref="H4:I4"/>
    <mergeCell ref="E5:G5"/>
    <mergeCell ref="B5:D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view="pageBreakPreview" zoomScaleSheetLayoutView="100" zoomScalePageLayoutView="0" workbookViewId="0" topLeftCell="A1">
      <selection activeCell="AA14" sqref="AA14"/>
    </sheetView>
  </sheetViews>
  <sheetFormatPr defaultColWidth="9.140625" defaultRowHeight="12"/>
  <cols>
    <col min="1" max="1" width="9.57421875" style="9" customWidth="1"/>
    <col min="2" max="13" width="7.7109375" style="9" customWidth="1"/>
    <col min="14" max="25" width="8.421875" style="9" customWidth="1"/>
    <col min="26" max="16384" width="9.140625" style="9" customWidth="1"/>
  </cols>
  <sheetData>
    <row r="1" spans="1:25" s="38" customFormat="1" ht="18.75" customHeight="1">
      <c r="A1" s="74"/>
      <c r="Y1" s="72"/>
    </row>
    <row r="2" spans="1:25" s="293" customFormat="1" ht="24.75" customHeight="1">
      <c r="A2" s="550" t="s">
        <v>482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 t="s">
        <v>427</v>
      </c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</row>
    <row r="3" spans="1:25" s="293" customFormat="1" ht="24.75" customHeight="1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5" s="42" customFormat="1" ht="15" customHeight="1" thickBot="1">
      <c r="A4" s="291" t="s">
        <v>418</v>
      </c>
      <c r="L4" s="574" t="s">
        <v>74</v>
      </c>
      <c r="M4" s="553"/>
      <c r="N4" s="42" t="s">
        <v>418</v>
      </c>
      <c r="S4" s="292"/>
      <c r="X4" s="574" t="s">
        <v>74</v>
      </c>
      <c r="Y4" s="553"/>
    </row>
    <row r="5" spans="1:25" s="11" customFormat="1" ht="23.25" customHeight="1">
      <c r="A5" s="163" t="s">
        <v>403</v>
      </c>
      <c r="B5" s="267" t="s">
        <v>395</v>
      </c>
      <c r="C5" s="267"/>
      <c r="D5" s="267"/>
      <c r="E5" s="267"/>
      <c r="F5" s="267"/>
      <c r="G5" s="268"/>
      <c r="H5" s="269" t="s">
        <v>396</v>
      </c>
      <c r="I5" s="269"/>
      <c r="J5" s="270"/>
      <c r="K5" s="267" t="s">
        <v>397</v>
      </c>
      <c r="L5" s="267"/>
      <c r="M5" s="267"/>
      <c r="N5" s="267" t="s">
        <v>21</v>
      </c>
      <c r="O5" s="267"/>
      <c r="P5" s="267"/>
      <c r="Q5" s="271" t="s">
        <v>398</v>
      </c>
      <c r="R5" s="267"/>
      <c r="S5" s="267"/>
      <c r="T5" s="267"/>
      <c r="U5" s="267"/>
      <c r="V5" s="267"/>
      <c r="W5" s="272" t="s">
        <v>404</v>
      </c>
      <c r="X5" s="269"/>
      <c r="Y5" s="269"/>
    </row>
    <row r="6" spans="1:25" s="11" customFormat="1" ht="23.25" customHeight="1">
      <c r="A6" s="182"/>
      <c r="B6" s="589" t="s">
        <v>399</v>
      </c>
      <c r="C6" s="590"/>
      <c r="D6" s="594"/>
      <c r="E6" s="589" t="s">
        <v>400</v>
      </c>
      <c r="F6" s="590"/>
      <c r="G6" s="594"/>
      <c r="H6" s="597"/>
      <c r="I6" s="598"/>
      <c r="J6" s="555"/>
      <c r="K6" s="589" t="s">
        <v>399</v>
      </c>
      <c r="L6" s="590"/>
      <c r="M6" s="590"/>
      <c r="N6" s="593" t="s">
        <v>400</v>
      </c>
      <c r="O6" s="590"/>
      <c r="P6" s="594"/>
      <c r="Q6" s="589" t="s">
        <v>399</v>
      </c>
      <c r="R6" s="590"/>
      <c r="S6" s="594"/>
      <c r="T6" s="589" t="s">
        <v>400</v>
      </c>
      <c r="U6" s="590"/>
      <c r="V6" s="594"/>
      <c r="W6" s="274"/>
      <c r="X6" s="220" t="s">
        <v>444</v>
      </c>
      <c r="Y6" s="275"/>
    </row>
    <row r="7" spans="1:25" s="11" customFormat="1" ht="21.75" customHeight="1">
      <c r="A7" s="182"/>
      <c r="B7" s="591"/>
      <c r="C7" s="592"/>
      <c r="D7" s="595"/>
      <c r="E7" s="591"/>
      <c r="F7" s="592"/>
      <c r="G7" s="595"/>
      <c r="H7" s="591"/>
      <c r="I7" s="592"/>
      <c r="J7" s="595"/>
      <c r="K7" s="591"/>
      <c r="L7" s="592"/>
      <c r="M7" s="592"/>
      <c r="N7" s="592"/>
      <c r="O7" s="592"/>
      <c r="P7" s="595"/>
      <c r="Q7" s="591"/>
      <c r="R7" s="592"/>
      <c r="S7" s="595"/>
      <c r="T7" s="591"/>
      <c r="U7" s="592"/>
      <c r="V7" s="595"/>
      <c r="W7" s="273"/>
      <c r="X7" s="109"/>
      <c r="Y7" s="109"/>
    </row>
    <row r="8" spans="1:25" s="11" customFormat="1" ht="21.75" customHeight="1">
      <c r="A8" s="182"/>
      <c r="B8" s="10"/>
      <c r="C8" s="218" t="s">
        <v>401</v>
      </c>
      <c r="D8" s="276" t="s">
        <v>402</v>
      </c>
      <c r="E8" s="10"/>
      <c r="F8" s="218" t="s">
        <v>401</v>
      </c>
      <c r="G8" s="276" t="s">
        <v>402</v>
      </c>
      <c r="H8" s="10" t="s">
        <v>22</v>
      </c>
      <c r="I8" s="218" t="s">
        <v>401</v>
      </c>
      <c r="J8" s="276" t="s">
        <v>402</v>
      </c>
      <c r="K8" s="10"/>
      <c r="L8" s="218" t="s">
        <v>401</v>
      </c>
      <c r="M8" s="219" t="s">
        <v>402</v>
      </c>
      <c r="N8" s="10"/>
      <c r="O8" s="218" t="s">
        <v>401</v>
      </c>
      <c r="P8" s="276" t="s">
        <v>402</v>
      </c>
      <c r="Q8" s="10"/>
      <c r="R8" s="218" t="s">
        <v>401</v>
      </c>
      <c r="S8" s="276" t="s">
        <v>402</v>
      </c>
      <c r="T8" s="10"/>
      <c r="U8" s="218" t="s">
        <v>401</v>
      </c>
      <c r="V8" s="276" t="s">
        <v>402</v>
      </c>
      <c r="W8" s="273"/>
      <c r="X8" s="277" t="s">
        <v>401</v>
      </c>
      <c r="Y8" s="220" t="s">
        <v>402</v>
      </c>
    </row>
    <row r="9" spans="1:25" s="11" customFormat="1" ht="21.75" customHeight="1">
      <c r="A9" s="224" t="s">
        <v>417</v>
      </c>
      <c r="B9" s="278" t="s">
        <v>23</v>
      </c>
      <c r="C9" s="108" t="s">
        <v>55</v>
      </c>
      <c r="D9" s="279" t="s">
        <v>56</v>
      </c>
      <c r="E9" s="278" t="s">
        <v>24</v>
      </c>
      <c r="F9" s="108" t="s">
        <v>55</v>
      </c>
      <c r="G9" s="279" t="s">
        <v>56</v>
      </c>
      <c r="H9" s="109" t="s">
        <v>22</v>
      </c>
      <c r="I9" s="108" t="s">
        <v>55</v>
      </c>
      <c r="J9" s="279" t="s">
        <v>56</v>
      </c>
      <c r="K9" s="109"/>
      <c r="L9" s="108" t="s">
        <v>55</v>
      </c>
      <c r="M9" s="109" t="s">
        <v>56</v>
      </c>
      <c r="N9" s="109"/>
      <c r="O9" s="108" t="s">
        <v>55</v>
      </c>
      <c r="P9" s="279" t="s">
        <v>56</v>
      </c>
      <c r="Q9" s="109"/>
      <c r="R9" s="108" t="s">
        <v>55</v>
      </c>
      <c r="S9" s="279" t="s">
        <v>56</v>
      </c>
      <c r="T9" s="109"/>
      <c r="U9" s="108" t="s">
        <v>55</v>
      </c>
      <c r="V9" s="279" t="s">
        <v>56</v>
      </c>
      <c r="W9" s="280"/>
      <c r="X9" s="108" t="s">
        <v>55</v>
      </c>
      <c r="Y9" s="109" t="s">
        <v>56</v>
      </c>
    </row>
    <row r="10" spans="1:31" s="4" customFormat="1" ht="31.5" customHeight="1">
      <c r="A10" s="182">
        <v>2016</v>
      </c>
      <c r="B10" s="367">
        <v>4022</v>
      </c>
      <c r="C10" s="367">
        <v>2243</v>
      </c>
      <c r="D10" s="367">
        <v>1779</v>
      </c>
      <c r="E10" s="367">
        <v>4647</v>
      </c>
      <c r="F10" s="367">
        <v>2612</v>
      </c>
      <c r="G10" s="367">
        <v>2035</v>
      </c>
      <c r="H10" s="367">
        <v>685</v>
      </c>
      <c r="I10" s="367">
        <v>370</v>
      </c>
      <c r="J10" s="367">
        <v>315</v>
      </c>
      <c r="K10" s="367">
        <v>833</v>
      </c>
      <c r="L10" s="367">
        <v>475</v>
      </c>
      <c r="M10" s="367">
        <v>358</v>
      </c>
      <c r="N10" s="367">
        <v>1267</v>
      </c>
      <c r="O10" s="367">
        <v>726</v>
      </c>
      <c r="P10" s="367">
        <v>541</v>
      </c>
      <c r="Q10" s="367">
        <v>2504</v>
      </c>
      <c r="R10" s="367">
        <v>1398</v>
      </c>
      <c r="S10" s="367">
        <v>1106</v>
      </c>
      <c r="T10" s="367">
        <v>2695</v>
      </c>
      <c r="U10" s="367">
        <v>1516</v>
      </c>
      <c r="V10" s="367">
        <v>1179</v>
      </c>
      <c r="W10" s="367">
        <v>-625</v>
      </c>
      <c r="X10" s="367">
        <v>-369</v>
      </c>
      <c r="Y10" s="367">
        <v>-256</v>
      </c>
      <c r="Z10" s="41"/>
      <c r="AA10" s="41"/>
      <c r="AB10" s="41"/>
      <c r="AC10" s="41"/>
      <c r="AD10" s="41"/>
      <c r="AE10" s="41"/>
    </row>
    <row r="11" spans="1:31" s="4" customFormat="1" ht="31.5" customHeight="1">
      <c r="A11" s="182">
        <v>2017</v>
      </c>
      <c r="B11" s="367">
        <v>4400</v>
      </c>
      <c r="C11" s="367">
        <v>2534</v>
      </c>
      <c r="D11" s="367">
        <v>1866</v>
      </c>
      <c r="E11" s="367">
        <v>4618</v>
      </c>
      <c r="F11" s="367">
        <v>2656</v>
      </c>
      <c r="G11" s="367">
        <v>1962</v>
      </c>
      <c r="H11" s="367">
        <v>711</v>
      </c>
      <c r="I11" s="367">
        <v>398</v>
      </c>
      <c r="J11" s="367">
        <v>313</v>
      </c>
      <c r="K11" s="367">
        <v>974</v>
      </c>
      <c r="L11" s="367">
        <v>544</v>
      </c>
      <c r="M11" s="367">
        <v>430</v>
      </c>
      <c r="N11" s="367">
        <v>1213</v>
      </c>
      <c r="O11" s="367">
        <v>652</v>
      </c>
      <c r="P11" s="367">
        <v>561</v>
      </c>
      <c r="Q11" s="367">
        <v>2715</v>
      </c>
      <c r="R11" s="367">
        <v>1592</v>
      </c>
      <c r="S11" s="367">
        <v>1123</v>
      </c>
      <c r="T11" s="367">
        <v>2694</v>
      </c>
      <c r="U11" s="367">
        <v>1606</v>
      </c>
      <c r="V11" s="367">
        <v>1088</v>
      </c>
      <c r="W11" s="367">
        <v>-218</v>
      </c>
      <c r="X11" s="367">
        <v>-122</v>
      </c>
      <c r="Y11" s="367">
        <v>-96</v>
      </c>
      <c r="Z11" s="41"/>
      <c r="AA11" s="41"/>
      <c r="AB11" s="41"/>
      <c r="AC11" s="41"/>
      <c r="AD11" s="41"/>
      <c r="AE11" s="41"/>
    </row>
    <row r="12" spans="1:31" s="4" customFormat="1" ht="31.5" customHeight="1">
      <c r="A12" s="182">
        <v>2018</v>
      </c>
      <c r="B12" s="367">
        <v>4092</v>
      </c>
      <c r="C12" s="367">
        <v>2334</v>
      </c>
      <c r="D12" s="367">
        <v>1758</v>
      </c>
      <c r="E12" s="367">
        <v>4540</v>
      </c>
      <c r="F12" s="367">
        <v>2548</v>
      </c>
      <c r="G12" s="367">
        <v>1992</v>
      </c>
      <c r="H12" s="367">
        <v>731</v>
      </c>
      <c r="I12" s="367">
        <v>406</v>
      </c>
      <c r="J12" s="367">
        <v>325</v>
      </c>
      <c r="K12" s="367">
        <v>799</v>
      </c>
      <c r="L12" s="367">
        <v>450</v>
      </c>
      <c r="M12" s="367">
        <v>349</v>
      </c>
      <c r="N12" s="367">
        <v>1116</v>
      </c>
      <c r="O12" s="367">
        <v>633</v>
      </c>
      <c r="P12" s="367">
        <v>483</v>
      </c>
      <c r="Q12" s="367">
        <v>2562</v>
      </c>
      <c r="R12" s="367">
        <v>1478</v>
      </c>
      <c r="S12" s="367">
        <v>1084</v>
      </c>
      <c r="T12" s="367">
        <v>2693</v>
      </c>
      <c r="U12" s="367">
        <v>1509</v>
      </c>
      <c r="V12" s="367">
        <v>1184</v>
      </c>
      <c r="W12" s="367">
        <v>-448</v>
      </c>
      <c r="X12" s="367">
        <v>-214</v>
      </c>
      <c r="Y12" s="367">
        <v>-234</v>
      </c>
      <c r="Z12" s="41"/>
      <c r="AA12" s="41"/>
      <c r="AB12" s="41"/>
      <c r="AC12" s="41"/>
      <c r="AD12" s="41"/>
      <c r="AE12" s="41"/>
    </row>
    <row r="13" spans="1:31" s="4" customFormat="1" ht="31.5" customHeight="1">
      <c r="A13" s="182">
        <v>2019</v>
      </c>
      <c r="B13" s="367">
        <v>4120</v>
      </c>
      <c r="C13" s="367">
        <v>2349</v>
      </c>
      <c r="D13" s="367">
        <v>1771</v>
      </c>
      <c r="E13" s="367">
        <v>4568</v>
      </c>
      <c r="F13" s="367">
        <v>2544</v>
      </c>
      <c r="G13" s="367">
        <v>2024</v>
      </c>
      <c r="H13" s="367">
        <v>704</v>
      </c>
      <c r="I13" s="367">
        <v>396</v>
      </c>
      <c r="J13" s="367">
        <v>308</v>
      </c>
      <c r="K13" s="367">
        <v>832</v>
      </c>
      <c r="L13" s="367">
        <v>486</v>
      </c>
      <c r="M13" s="367">
        <v>346</v>
      </c>
      <c r="N13" s="367">
        <v>1204</v>
      </c>
      <c r="O13" s="367">
        <v>658</v>
      </c>
      <c r="P13" s="367">
        <v>546</v>
      </c>
      <c r="Q13" s="367">
        <v>2584</v>
      </c>
      <c r="R13" s="367">
        <v>1467</v>
      </c>
      <c r="S13" s="367">
        <v>1117</v>
      </c>
      <c r="T13" s="367">
        <v>2660</v>
      </c>
      <c r="U13" s="367">
        <v>1490</v>
      </c>
      <c r="V13" s="367">
        <v>1170</v>
      </c>
      <c r="W13" s="367">
        <v>-488</v>
      </c>
      <c r="X13" s="367">
        <v>-195</v>
      </c>
      <c r="Y13" s="367">
        <v>-253</v>
      </c>
      <c r="Z13" s="41"/>
      <c r="AA13" s="41"/>
      <c r="AB13" s="41"/>
      <c r="AC13" s="41"/>
      <c r="AD13" s="41"/>
      <c r="AE13" s="41"/>
    </row>
    <row r="14" spans="1:31" s="4" customFormat="1" ht="31.5" customHeight="1">
      <c r="A14" s="182">
        <v>2020</v>
      </c>
      <c r="B14" s="367">
        <v>4823</v>
      </c>
      <c r="C14" s="367">
        <v>2665</v>
      </c>
      <c r="D14" s="367">
        <v>2158</v>
      </c>
      <c r="E14" s="367">
        <v>4789</v>
      </c>
      <c r="F14" s="367">
        <v>2691</v>
      </c>
      <c r="G14" s="367">
        <v>2098</v>
      </c>
      <c r="H14" s="367">
        <v>1239</v>
      </c>
      <c r="I14" s="367">
        <v>677</v>
      </c>
      <c r="J14" s="367">
        <v>562</v>
      </c>
      <c r="K14" s="367">
        <v>946</v>
      </c>
      <c r="L14" s="367">
        <v>501</v>
      </c>
      <c r="M14" s="367">
        <v>445</v>
      </c>
      <c r="N14" s="367">
        <v>1117</v>
      </c>
      <c r="O14" s="367">
        <v>630</v>
      </c>
      <c r="P14" s="367">
        <v>487</v>
      </c>
      <c r="Q14" s="367">
        <v>2638</v>
      </c>
      <c r="R14" s="367">
        <v>1487</v>
      </c>
      <c r="S14" s="367">
        <v>1151</v>
      </c>
      <c r="T14" s="367">
        <v>2433</v>
      </c>
      <c r="U14" s="367">
        <v>1384</v>
      </c>
      <c r="V14" s="367">
        <v>1049</v>
      </c>
      <c r="W14" s="367">
        <v>34</v>
      </c>
      <c r="X14" s="367">
        <v>-26</v>
      </c>
      <c r="Y14" s="367">
        <v>60</v>
      </c>
      <c r="Z14" s="41"/>
      <c r="AA14" s="41"/>
      <c r="AB14" s="41"/>
      <c r="AC14" s="41"/>
      <c r="AD14" s="41"/>
      <c r="AE14" s="41"/>
    </row>
    <row r="15" spans="1:31" s="102" customFormat="1" ht="47.25" customHeight="1">
      <c r="A15" s="183">
        <v>2021</v>
      </c>
      <c r="B15" s="469">
        <v>5688</v>
      </c>
      <c r="C15" s="469">
        <v>3309</v>
      </c>
      <c r="D15" s="469">
        <v>2379</v>
      </c>
      <c r="E15" s="469">
        <v>5080</v>
      </c>
      <c r="F15" s="469">
        <v>2858</v>
      </c>
      <c r="G15" s="469">
        <v>2222</v>
      </c>
      <c r="H15" s="469">
        <v>1313</v>
      </c>
      <c r="I15" s="469">
        <v>795</v>
      </c>
      <c r="J15" s="469">
        <v>518</v>
      </c>
      <c r="K15" s="469">
        <v>1153</v>
      </c>
      <c r="L15" s="469">
        <v>636</v>
      </c>
      <c r="M15" s="469">
        <v>517</v>
      </c>
      <c r="N15" s="469">
        <v>1166</v>
      </c>
      <c r="O15" s="469">
        <v>635</v>
      </c>
      <c r="P15" s="469">
        <v>531</v>
      </c>
      <c r="Q15" s="469">
        <v>3222</v>
      </c>
      <c r="R15" s="469">
        <v>1878</v>
      </c>
      <c r="S15" s="469">
        <v>1344</v>
      </c>
      <c r="T15" s="469">
        <v>2601</v>
      </c>
      <c r="U15" s="469">
        <v>1428</v>
      </c>
      <c r="V15" s="469">
        <v>1173</v>
      </c>
      <c r="W15" s="469">
        <v>608</v>
      </c>
      <c r="X15" s="469">
        <v>451</v>
      </c>
      <c r="Y15" s="469">
        <v>157</v>
      </c>
      <c r="Z15" s="104"/>
      <c r="AA15" s="105"/>
      <c r="AB15" s="105"/>
      <c r="AC15" s="105"/>
      <c r="AD15" s="105"/>
      <c r="AE15" s="105"/>
    </row>
    <row r="16" spans="1:31" s="103" customFormat="1" ht="3.75" customHeight="1">
      <c r="A16" s="182"/>
      <c r="B16" s="455"/>
      <c r="C16" s="455"/>
      <c r="D16" s="287"/>
      <c r="E16" s="455"/>
      <c r="F16" s="455"/>
      <c r="G16" s="287"/>
      <c r="H16" s="455"/>
      <c r="I16" s="455"/>
      <c r="J16" s="287"/>
      <c r="K16" s="455"/>
      <c r="L16" s="455"/>
      <c r="M16" s="287"/>
      <c r="N16" s="455"/>
      <c r="O16" s="455"/>
      <c r="P16" s="287"/>
      <c r="Q16" s="455"/>
      <c r="R16" s="455"/>
      <c r="S16" s="287"/>
      <c r="T16" s="455"/>
      <c r="U16" s="455"/>
      <c r="V16" s="287"/>
      <c r="W16" s="286"/>
      <c r="X16" s="286"/>
      <c r="Y16" s="286"/>
      <c r="Z16" s="106"/>
      <c r="AA16" s="107"/>
      <c r="AB16" s="107"/>
      <c r="AC16" s="107"/>
      <c r="AD16" s="107"/>
      <c r="AE16" s="107"/>
    </row>
    <row r="17" spans="1:31" s="103" customFormat="1" ht="24.75" customHeight="1">
      <c r="A17" s="182" t="s">
        <v>405</v>
      </c>
      <c r="B17" s="287">
        <v>578</v>
      </c>
      <c r="C17" s="287">
        <v>337</v>
      </c>
      <c r="D17" s="288">
        <v>241</v>
      </c>
      <c r="E17" s="287">
        <v>555</v>
      </c>
      <c r="F17" s="287">
        <v>310</v>
      </c>
      <c r="G17" s="288">
        <v>245</v>
      </c>
      <c r="H17" s="287">
        <v>109</v>
      </c>
      <c r="I17" s="287">
        <v>75</v>
      </c>
      <c r="J17" s="288">
        <v>34</v>
      </c>
      <c r="K17" s="287">
        <v>118</v>
      </c>
      <c r="L17" s="287">
        <v>62</v>
      </c>
      <c r="M17" s="288">
        <v>56</v>
      </c>
      <c r="N17" s="287">
        <v>146</v>
      </c>
      <c r="O17" s="287">
        <v>81</v>
      </c>
      <c r="P17" s="287">
        <v>65</v>
      </c>
      <c r="Q17" s="287">
        <v>351</v>
      </c>
      <c r="R17" s="287">
        <v>200</v>
      </c>
      <c r="S17" s="288">
        <v>151</v>
      </c>
      <c r="T17" s="287">
        <v>300</v>
      </c>
      <c r="U17" s="287">
        <v>154</v>
      </c>
      <c r="V17" s="287">
        <v>146</v>
      </c>
      <c r="W17" s="289">
        <v>23</v>
      </c>
      <c r="X17" s="289">
        <v>27</v>
      </c>
      <c r="Y17" s="289">
        <v>-4</v>
      </c>
      <c r="Z17" s="106"/>
      <c r="AA17" s="107"/>
      <c r="AB17" s="107"/>
      <c r="AC17" s="107"/>
      <c r="AD17" s="107"/>
      <c r="AE17" s="107"/>
    </row>
    <row r="18" spans="1:31" s="103" customFormat="1" ht="24.75" customHeight="1">
      <c r="A18" s="182" t="s">
        <v>406</v>
      </c>
      <c r="B18" s="287">
        <v>399</v>
      </c>
      <c r="C18" s="287">
        <v>210</v>
      </c>
      <c r="D18" s="288">
        <v>189</v>
      </c>
      <c r="E18" s="287">
        <v>455</v>
      </c>
      <c r="F18" s="287">
        <v>249</v>
      </c>
      <c r="G18" s="288">
        <v>206</v>
      </c>
      <c r="H18" s="287">
        <v>101</v>
      </c>
      <c r="I18" s="287">
        <v>63</v>
      </c>
      <c r="J18" s="288">
        <v>38</v>
      </c>
      <c r="K18" s="287">
        <v>115</v>
      </c>
      <c r="L18" s="287">
        <v>52</v>
      </c>
      <c r="M18" s="288">
        <v>63</v>
      </c>
      <c r="N18" s="287">
        <v>113</v>
      </c>
      <c r="O18" s="287">
        <v>63</v>
      </c>
      <c r="P18" s="287">
        <v>50</v>
      </c>
      <c r="Q18" s="287">
        <v>183</v>
      </c>
      <c r="R18" s="287">
        <v>95</v>
      </c>
      <c r="S18" s="288">
        <v>88</v>
      </c>
      <c r="T18" s="287">
        <v>241</v>
      </c>
      <c r="U18" s="287">
        <v>123</v>
      </c>
      <c r="V18" s="287">
        <v>118</v>
      </c>
      <c r="W18" s="289">
        <v>-56</v>
      </c>
      <c r="X18" s="289">
        <v>-39</v>
      </c>
      <c r="Y18" s="289">
        <v>-17</v>
      </c>
      <c r="Z18" s="106"/>
      <c r="AA18" s="107"/>
      <c r="AB18" s="107"/>
      <c r="AC18" s="107"/>
      <c r="AD18" s="107"/>
      <c r="AE18" s="107"/>
    </row>
    <row r="19" spans="1:31" s="103" customFormat="1" ht="24.75" customHeight="1">
      <c r="A19" s="182" t="s">
        <v>407</v>
      </c>
      <c r="B19" s="287">
        <v>444</v>
      </c>
      <c r="C19" s="287">
        <v>247</v>
      </c>
      <c r="D19" s="288">
        <v>197</v>
      </c>
      <c r="E19" s="287">
        <v>471</v>
      </c>
      <c r="F19" s="287">
        <v>234</v>
      </c>
      <c r="G19" s="288">
        <v>237</v>
      </c>
      <c r="H19" s="287">
        <v>82</v>
      </c>
      <c r="I19" s="287">
        <v>41</v>
      </c>
      <c r="J19" s="288">
        <v>41</v>
      </c>
      <c r="K19" s="287">
        <v>112</v>
      </c>
      <c r="L19" s="287">
        <v>62</v>
      </c>
      <c r="M19" s="288">
        <v>50</v>
      </c>
      <c r="N19" s="287">
        <v>108</v>
      </c>
      <c r="O19" s="287">
        <v>51</v>
      </c>
      <c r="P19" s="287">
        <v>57</v>
      </c>
      <c r="Q19" s="287">
        <v>250</v>
      </c>
      <c r="R19" s="287">
        <v>144</v>
      </c>
      <c r="S19" s="288">
        <v>106</v>
      </c>
      <c r="T19" s="287">
        <v>281</v>
      </c>
      <c r="U19" s="287">
        <v>142</v>
      </c>
      <c r="V19" s="287">
        <v>139</v>
      </c>
      <c r="W19" s="289">
        <v>-27</v>
      </c>
      <c r="X19" s="289">
        <v>13</v>
      </c>
      <c r="Y19" s="289">
        <v>-40</v>
      </c>
      <c r="Z19" s="106"/>
      <c r="AA19" s="107"/>
      <c r="AB19" s="107"/>
      <c r="AC19" s="107"/>
      <c r="AD19" s="107"/>
      <c r="AE19" s="107"/>
    </row>
    <row r="20" spans="1:31" s="103" customFormat="1" ht="24.75" customHeight="1">
      <c r="A20" s="182" t="s">
        <v>408</v>
      </c>
      <c r="B20" s="287">
        <v>375</v>
      </c>
      <c r="C20" s="287">
        <v>230</v>
      </c>
      <c r="D20" s="288">
        <v>145</v>
      </c>
      <c r="E20" s="287">
        <v>380</v>
      </c>
      <c r="F20" s="287">
        <v>221</v>
      </c>
      <c r="G20" s="288">
        <v>159</v>
      </c>
      <c r="H20" s="287">
        <v>79</v>
      </c>
      <c r="I20" s="287">
        <v>49</v>
      </c>
      <c r="J20" s="288">
        <v>30</v>
      </c>
      <c r="K20" s="287">
        <v>84</v>
      </c>
      <c r="L20" s="287">
        <v>51</v>
      </c>
      <c r="M20" s="288">
        <v>33</v>
      </c>
      <c r="N20" s="287">
        <v>107</v>
      </c>
      <c r="O20" s="287">
        <v>59</v>
      </c>
      <c r="P20" s="287">
        <v>48</v>
      </c>
      <c r="Q20" s="287">
        <v>212</v>
      </c>
      <c r="R20" s="287">
        <v>130</v>
      </c>
      <c r="S20" s="288">
        <v>82</v>
      </c>
      <c r="T20" s="287">
        <v>194</v>
      </c>
      <c r="U20" s="287">
        <v>113</v>
      </c>
      <c r="V20" s="287">
        <v>81</v>
      </c>
      <c r="W20" s="289">
        <v>-5</v>
      </c>
      <c r="X20" s="289">
        <v>9</v>
      </c>
      <c r="Y20" s="289">
        <v>-14</v>
      </c>
      <c r="Z20" s="106"/>
      <c r="AA20" s="107"/>
      <c r="AB20" s="107"/>
      <c r="AC20" s="107"/>
      <c r="AD20" s="107"/>
      <c r="AE20" s="107"/>
    </row>
    <row r="21" spans="1:31" s="103" customFormat="1" ht="24.75" customHeight="1">
      <c r="A21" s="182" t="s">
        <v>409</v>
      </c>
      <c r="B21" s="287">
        <v>576</v>
      </c>
      <c r="C21" s="287">
        <v>335</v>
      </c>
      <c r="D21" s="288">
        <v>241</v>
      </c>
      <c r="E21" s="287">
        <v>453</v>
      </c>
      <c r="F21" s="287">
        <v>264</v>
      </c>
      <c r="G21" s="288">
        <v>189</v>
      </c>
      <c r="H21" s="287">
        <v>230</v>
      </c>
      <c r="I21" s="287">
        <v>137</v>
      </c>
      <c r="J21" s="288">
        <v>93</v>
      </c>
      <c r="K21" s="287">
        <v>90</v>
      </c>
      <c r="L21" s="287">
        <v>52</v>
      </c>
      <c r="M21" s="288">
        <v>38</v>
      </c>
      <c r="N21" s="287">
        <v>89</v>
      </c>
      <c r="O21" s="287">
        <v>57</v>
      </c>
      <c r="P21" s="287">
        <v>32</v>
      </c>
      <c r="Q21" s="287">
        <v>256</v>
      </c>
      <c r="R21" s="287">
        <v>146</v>
      </c>
      <c r="S21" s="288">
        <v>110</v>
      </c>
      <c r="T21" s="287">
        <v>134</v>
      </c>
      <c r="U21" s="287">
        <v>70</v>
      </c>
      <c r="V21" s="287">
        <v>64</v>
      </c>
      <c r="W21" s="289">
        <v>123</v>
      </c>
      <c r="X21" s="289">
        <v>71</v>
      </c>
      <c r="Y21" s="289">
        <v>52</v>
      </c>
      <c r="Z21" s="106"/>
      <c r="AA21" s="107"/>
      <c r="AB21" s="107"/>
      <c r="AC21" s="107"/>
      <c r="AD21" s="107"/>
      <c r="AE21" s="107"/>
    </row>
    <row r="22" spans="1:31" s="103" customFormat="1" ht="24.75" customHeight="1">
      <c r="A22" s="182" t="s">
        <v>410</v>
      </c>
      <c r="B22" s="287">
        <v>667</v>
      </c>
      <c r="C22" s="287">
        <v>407</v>
      </c>
      <c r="D22" s="288">
        <v>260</v>
      </c>
      <c r="E22" s="287">
        <v>458</v>
      </c>
      <c r="F22" s="287">
        <v>250</v>
      </c>
      <c r="G22" s="288">
        <v>208</v>
      </c>
      <c r="H22" s="287">
        <v>184</v>
      </c>
      <c r="I22" s="287">
        <v>107</v>
      </c>
      <c r="J22" s="288">
        <v>77</v>
      </c>
      <c r="K22" s="287">
        <v>126</v>
      </c>
      <c r="L22" s="287">
        <v>75</v>
      </c>
      <c r="M22" s="288">
        <v>51</v>
      </c>
      <c r="N22" s="287">
        <v>75</v>
      </c>
      <c r="O22" s="287">
        <v>40</v>
      </c>
      <c r="P22" s="287">
        <v>35</v>
      </c>
      <c r="Q22" s="287">
        <v>357</v>
      </c>
      <c r="R22" s="287">
        <v>225</v>
      </c>
      <c r="S22" s="288">
        <v>132</v>
      </c>
      <c r="T22" s="287">
        <v>199</v>
      </c>
      <c r="U22" s="287">
        <v>103</v>
      </c>
      <c r="V22" s="287">
        <v>96</v>
      </c>
      <c r="W22" s="289">
        <v>209</v>
      </c>
      <c r="X22" s="289">
        <v>157</v>
      </c>
      <c r="Y22" s="289">
        <v>52</v>
      </c>
      <c r="Z22" s="106"/>
      <c r="AA22" s="107"/>
      <c r="AB22" s="107"/>
      <c r="AC22" s="107"/>
      <c r="AD22" s="107"/>
      <c r="AE22" s="107"/>
    </row>
    <row r="23" spans="1:31" s="103" customFormat="1" ht="24.75" customHeight="1">
      <c r="A23" s="182" t="s">
        <v>411</v>
      </c>
      <c r="B23" s="287">
        <v>459</v>
      </c>
      <c r="C23" s="287">
        <v>278</v>
      </c>
      <c r="D23" s="288">
        <v>181</v>
      </c>
      <c r="E23" s="287">
        <v>337</v>
      </c>
      <c r="F23" s="287">
        <v>200</v>
      </c>
      <c r="G23" s="288">
        <v>137</v>
      </c>
      <c r="H23" s="287">
        <v>89</v>
      </c>
      <c r="I23" s="287">
        <v>56</v>
      </c>
      <c r="J23" s="288">
        <v>33</v>
      </c>
      <c r="K23" s="287">
        <v>74</v>
      </c>
      <c r="L23" s="287">
        <v>37</v>
      </c>
      <c r="M23" s="288">
        <v>37</v>
      </c>
      <c r="N23" s="287">
        <v>90</v>
      </c>
      <c r="O23" s="287">
        <v>44</v>
      </c>
      <c r="P23" s="287">
        <v>46</v>
      </c>
      <c r="Q23" s="287">
        <v>296</v>
      </c>
      <c r="R23" s="287">
        <v>185</v>
      </c>
      <c r="S23" s="288">
        <v>111</v>
      </c>
      <c r="T23" s="287">
        <v>158</v>
      </c>
      <c r="U23" s="287">
        <v>100</v>
      </c>
      <c r="V23" s="287">
        <v>58</v>
      </c>
      <c r="W23" s="289">
        <v>122</v>
      </c>
      <c r="X23" s="289">
        <v>78</v>
      </c>
      <c r="Y23" s="289">
        <v>44</v>
      </c>
      <c r="Z23" s="106"/>
      <c r="AA23" s="107"/>
      <c r="AB23" s="107"/>
      <c r="AC23" s="107"/>
      <c r="AD23" s="107"/>
      <c r="AE23" s="107"/>
    </row>
    <row r="24" spans="1:31" s="103" customFormat="1" ht="24.75" customHeight="1">
      <c r="A24" s="182" t="s">
        <v>412</v>
      </c>
      <c r="B24" s="287">
        <v>419</v>
      </c>
      <c r="C24" s="287">
        <v>240</v>
      </c>
      <c r="D24" s="288">
        <v>179</v>
      </c>
      <c r="E24" s="287">
        <v>329</v>
      </c>
      <c r="F24" s="287">
        <v>200</v>
      </c>
      <c r="G24" s="288">
        <v>129</v>
      </c>
      <c r="H24" s="287">
        <v>108</v>
      </c>
      <c r="I24" s="287">
        <v>64</v>
      </c>
      <c r="J24" s="288">
        <v>44</v>
      </c>
      <c r="K24" s="287">
        <v>73</v>
      </c>
      <c r="L24" s="287">
        <v>41</v>
      </c>
      <c r="M24" s="288">
        <v>32</v>
      </c>
      <c r="N24" s="287">
        <v>54</v>
      </c>
      <c r="O24" s="287">
        <v>30</v>
      </c>
      <c r="P24" s="287">
        <v>24</v>
      </c>
      <c r="Q24" s="287">
        <v>238</v>
      </c>
      <c r="R24" s="287">
        <v>135</v>
      </c>
      <c r="S24" s="288">
        <v>103</v>
      </c>
      <c r="T24" s="287">
        <v>167</v>
      </c>
      <c r="U24" s="287">
        <v>106</v>
      </c>
      <c r="V24" s="287">
        <v>61</v>
      </c>
      <c r="W24" s="289">
        <v>90</v>
      </c>
      <c r="X24" s="289">
        <v>40</v>
      </c>
      <c r="Y24" s="289">
        <v>50</v>
      </c>
      <c r="Z24" s="106"/>
      <c r="AA24" s="107"/>
      <c r="AB24" s="107"/>
      <c r="AC24" s="107"/>
      <c r="AD24" s="107"/>
      <c r="AE24" s="107"/>
    </row>
    <row r="25" spans="1:31" s="103" customFormat="1" ht="24.75" customHeight="1">
      <c r="A25" s="182" t="s">
        <v>413</v>
      </c>
      <c r="B25" s="287">
        <v>390</v>
      </c>
      <c r="C25" s="287">
        <v>233</v>
      </c>
      <c r="D25" s="288">
        <v>157</v>
      </c>
      <c r="E25" s="287">
        <v>388</v>
      </c>
      <c r="F25" s="287">
        <v>219</v>
      </c>
      <c r="G25" s="288">
        <v>169</v>
      </c>
      <c r="H25" s="287">
        <v>68</v>
      </c>
      <c r="I25" s="287">
        <v>42</v>
      </c>
      <c r="J25" s="288">
        <v>26</v>
      </c>
      <c r="K25" s="287">
        <v>75</v>
      </c>
      <c r="L25" s="287">
        <v>49</v>
      </c>
      <c r="M25" s="288">
        <v>26</v>
      </c>
      <c r="N25" s="287">
        <v>96</v>
      </c>
      <c r="O25" s="287">
        <v>50</v>
      </c>
      <c r="P25" s="287">
        <v>46</v>
      </c>
      <c r="Q25" s="287">
        <v>247</v>
      </c>
      <c r="R25" s="287">
        <v>142</v>
      </c>
      <c r="S25" s="288">
        <v>105</v>
      </c>
      <c r="T25" s="287">
        <v>224</v>
      </c>
      <c r="U25" s="287">
        <v>127</v>
      </c>
      <c r="V25" s="287">
        <v>97</v>
      </c>
      <c r="W25" s="289">
        <v>2</v>
      </c>
      <c r="X25" s="289">
        <v>14</v>
      </c>
      <c r="Y25" s="289">
        <v>-12</v>
      </c>
      <c r="Z25" s="106"/>
      <c r="AA25" s="107"/>
      <c r="AB25" s="107"/>
      <c r="AC25" s="107"/>
      <c r="AD25" s="107"/>
      <c r="AE25" s="107"/>
    </row>
    <row r="26" spans="1:31" s="103" customFormat="1" ht="24.75" customHeight="1">
      <c r="A26" s="182" t="s">
        <v>414</v>
      </c>
      <c r="B26" s="287">
        <v>452</v>
      </c>
      <c r="C26" s="287">
        <v>243</v>
      </c>
      <c r="D26" s="288">
        <v>209</v>
      </c>
      <c r="E26" s="287">
        <v>404</v>
      </c>
      <c r="F26" s="287">
        <v>236</v>
      </c>
      <c r="G26" s="288">
        <v>168</v>
      </c>
      <c r="H26" s="287">
        <v>91</v>
      </c>
      <c r="I26" s="287">
        <v>57</v>
      </c>
      <c r="J26" s="288">
        <v>34</v>
      </c>
      <c r="K26" s="287">
        <v>83</v>
      </c>
      <c r="L26" s="287">
        <v>41</v>
      </c>
      <c r="M26" s="288">
        <v>42</v>
      </c>
      <c r="N26" s="287">
        <v>104</v>
      </c>
      <c r="O26" s="287">
        <v>58</v>
      </c>
      <c r="P26" s="287">
        <v>46</v>
      </c>
      <c r="Q26" s="287">
        <v>278</v>
      </c>
      <c r="R26" s="287">
        <v>145</v>
      </c>
      <c r="S26" s="288">
        <v>133</v>
      </c>
      <c r="T26" s="287">
        <v>209</v>
      </c>
      <c r="U26" s="287">
        <v>121</v>
      </c>
      <c r="V26" s="287">
        <v>88</v>
      </c>
      <c r="W26" s="289">
        <v>48</v>
      </c>
      <c r="X26" s="289">
        <v>7</v>
      </c>
      <c r="Y26" s="289">
        <v>41</v>
      </c>
      <c r="Z26" s="106"/>
      <c r="AA26" s="107"/>
      <c r="AB26" s="107"/>
      <c r="AC26" s="107"/>
      <c r="AD26" s="107"/>
      <c r="AE26" s="107"/>
    </row>
    <row r="27" spans="1:26" s="96" customFormat="1" ht="24.75" customHeight="1">
      <c r="A27" s="182" t="s">
        <v>415</v>
      </c>
      <c r="B27" s="287">
        <v>469</v>
      </c>
      <c r="C27" s="287">
        <v>265</v>
      </c>
      <c r="D27" s="288">
        <v>204</v>
      </c>
      <c r="E27" s="287">
        <v>415</v>
      </c>
      <c r="F27" s="287">
        <v>227</v>
      </c>
      <c r="G27" s="288">
        <v>188</v>
      </c>
      <c r="H27" s="287">
        <v>102</v>
      </c>
      <c r="I27" s="287">
        <v>59</v>
      </c>
      <c r="J27" s="288">
        <v>43</v>
      </c>
      <c r="K27" s="287">
        <v>106</v>
      </c>
      <c r="L27" s="287">
        <v>57</v>
      </c>
      <c r="M27" s="288">
        <v>49</v>
      </c>
      <c r="N27" s="287">
        <v>82</v>
      </c>
      <c r="O27" s="287">
        <v>45</v>
      </c>
      <c r="P27" s="287">
        <v>37</v>
      </c>
      <c r="Q27" s="287">
        <v>261</v>
      </c>
      <c r="R27" s="287">
        <v>149</v>
      </c>
      <c r="S27" s="288">
        <v>112</v>
      </c>
      <c r="T27" s="287">
        <v>231</v>
      </c>
      <c r="U27" s="287">
        <v>123</v>
      </c>
      <c r="V27" s="287">
        <v>108</v>
      </c>
      <c r="W27" s="289">
        <v>54</v>
      </c>
      <c r="X27" s="289">
        <v>38</v>
      </c>
      <c r="Y27" s="289">
        <v>16</v>
      </c>
      <c r="Z27" s="290"/>
    </row>
    <row r="28" spans="1:26" s="96" customFormat="1" ht="24.75" customHeight="1">
      <c r="A28" s="182" t="s">
        <v>416</v>
      </c>
      <c r="B28" s="287">
        <v>460</v>
      </c>
      <c r="C28" s="287">
        <v>284</v>
      </c>
      <c r="D28" s="288">
        <v>176</v>
      </c>
      <c r="E28" s="287">
        <v>435</v>
      </c>
      <c r="F28" s="287">
        <v>248</v>
      </c>
      <c r="G28" s="288">
        <v>187</v>
      </c>
      <c r="H28" s="287">
        <v>70</v>
      </c>
      <c r="I28" s="287">
        <v>45</v>
      </c>
      <c r="J28" s="288">
        <v>25</v>
      </c>
      <c r="K28" s="287">
        <v>97</v>
      </c>
      <c r="L28" s="287">
        <v>57</v>
      </c>
      <c r="M28" s="288">
        <v>40</v>
      </c>
      <c r="N28" s="287">
        <v>102</v>
      </c>
      <c r="O28" s="287">
        <v>57</v>
      </c>
      <c r="P28" s="287">
        <v>45</v>
      </c>
      <c r="Q28" s="287">
        <v>293</v>
      </c>
      <c r="R28" s="287">
        <v>182</v>
      </c>
      <c r="S28" s="288">
        <v>111</v>
      </c>
      <c r="T28" s="287">
        <v>263</v>
      </c>
      <c r="U28" s="287">
        <v>146</v>
      </c>
      <c r="V28" s="287">
        <v>117</v>
      </c>
      <c r="W28" s="289">
        <v>25</v>
      </c>
      <c r="X28" s="289">
        <v>36</v>
      </c>
      <c r="Y28" s="289">
        <v>-11</v>
      </c>
      <c r="Z28" s="290"/>
    </row>
    <row r="29" spans="1:25" s="11" customFormat="1" ht="6" customHeight="1">
      <c r="A29" s="224"/>
      <c r="B29" s="281"/>
      <c r="C29" s="281"/>
      <c r="D29" s="282"/>
      <c r="E29" s="281"/>
      <c r="F29" s="281"/>
      <c r="G29" s="283"/>
      <c r="H29" s="281"/>
      <c r="I29" s="281"/>
      <c r="J29" s="284"/>
      <c r="K29" s="281"/>
      <c r="L29" s="281"/>
      <c r="M29" s="282"/>
      <c r="N29" s="281"/>
      <c r="O29" s="281"/>
      <c r="P29" s="285"/>
      <c r="Q29" s="281"/>
      <c r="R29" s="281"/>
      <c r="S29" s="282"/>
      <c r="T29" s="281"/>
      <c r="U29" s="281"/>
      <c r="V29" s="285"/>
      <c r="W29" s="281"/>
      <c r="X29" s="281"/>
      <c r="Y29" s="282"/>
    </row>
    <row r="30" s="42" customFormat="1" ht="15" customHeight="1">
      <c r="A30" s="165" t="s">
        <v>419</v>
      </c>
    </row>
    <row r="31" spans="1:25" s="42" customFormat="1" ht="15" customHeight="1">
      <c r="A31" s="165" t="s">
        <v>579</v>
      </c>
      <c r="B31" s="44"/>
      <c r="C31" s="44"/>
      <c r="D31" s="44"/>
      <c r="T31" s="596"/>
      <c r="U31" s="596"/>
      <c r="V31" s="596"/>
      <c r="W31" s="596"/>
      <c r="X31" s="596"/>
      <c r="Y31" s="596"/>
    </row>
    <row r="32" spans="1:25" ht="13.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4"/>
      <c r="U32" s="44"/>
      <c r="V32" s="44"/>
      <c r="W32" s="44"/>
      <c r="X32" s="44"/>
      <c r="Y32" s="45"/>
    </row>
    <row r="33" ht="12">
      <c r="A33" s="46"/>
    </row>
    <row r="34" spans="2:3" ht="12.75">
      <c r="B34" s="39"/>
      <c r="C34" s="39"/>
    </row>
    <row r="35" spans="2:3" ht="12.75">
      <c r="B35" s="39"/>
      <c r="C35" s="39"/>
    </row>
    <row r="36" spans="2:3" ht="12.75">
      <c r="B36" s="39"/>
      <c r="C36" s="39"/>
    </row>
  </sheetData>
  <sheetProtection/>
  <mergeCells count="14">
    <mergeCell ref="T31:Y31"/>
    <mergeCell ref="A2:M2"/>
    <mergeCell ref="N2:Y2"/>
    <mergeCell ref="L4:M4"/>
    <mergeCell ref="X4:Y4"/>
    <mergeCell ref="H6:J7"/>
    <mergeCell ref="K6:M7"/>
    <mergeCell ref="N6:P7"/>
    <mergeCell ref="Q6:S7"/>
    <mergeCell ref="T6:V7"/>
    <mergeCell ref="E6:G7"/>
    <mergeCell ref="A3:M3"/>
    <mergeCell ref="N3:Y3"/>
    <mergeCell ref="B6:D7"/>
  </mergeCells>
  <printOptions horizontalCentered="1"/>
  <pageMargins left="0.3937007874015748" right="0.3937007874015748" top="0.5511811023622047" bottom="0.5511811023622047" header="0.5118110236220472" footer="0.5118110236220472"/>
  <pageSetup blackAndWhite="1" fitToWidth="0" horizontalDpi="600" verticalDpi="600" orientation="portrait" paperSize="9" r:id="rId1"/>
  <headerFooter scaleWithDoc="0" alignWithMargins="0">
    <evenHeader>&amp;R61</even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"/>
  <cols>
    <col min="1" max="2" width="9.00390625" style="3" customWidth="1"/>
    <col min="3" max="10" width="10.421875" style="3" customWidth="1"/>
    <col min="11" max="16384" width="9.140625" style="3" customWidth="1"/>
  </cols>
  <sheetData>
    <row r="1" spans="1:10" s="27" customFormat="1" ht="18.75" customHeight="1">
      <c r="A1" s="74"/>
      <c r="J1" s="35"/>
    </row>
    <row r="2" spans="1:10" s="320" customFormat="1" ht="24.75" customHeight="1">
      <c r="A2" s="580" t="s">
        <v>483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0" s="321" customFormat="1" ht="24.75" customHeight="1">
      <c r="A3" s="599" t="s">
        <v>445</v>
      </c>
      <c r="B3" s="599"/>
      <c r="C3" s="599"/>
      <c r="D3" s="599"/>
      <c r="E3" s="599"/>
      <c r="F3" s="599"/>
      <c r="G3" s="599"/>
      <c r="H3" s="599"/>
      <c r="I3" s="599"/>
      <c r="J3" s="599"/>
    </row>
    <row r="4" spans="1:10" s="29" customFormat="1" ht="15" customHeight="1" thickBot="1">
      <c r="A4" s="29" t="s">
        <v>420</v>
      </c>
      <c r="J4" s="119" t="s">
        <v>60</v>
      </c>
    </row>
    <row r="5" spans="1:10" s="2" customFormat="1" ht="29.25" customHeight="1">
      <c r="A5" s="600" t="s">
        <v>566</v>
      </c>
      <c r="B5" s="540" t="s">
        <v>556</v>
      </c>
      <c r="C5" s="538" t="s">
        <v>557</v>
      </c>
      <c r="D5" s="539" t="s">
        <v>558</v>
      </c>
      <c r="E5" s="538" t="s">
        <v>559</v>
      </c>
      <c r="F5" s="538" t="s">
        <v>560</v>
      </c>
      <c r="G5" s="539" t="s">
        <v>561</v>
      </c>
      <c r="H5" s="538" t="s">
        <v>562</v>
      </c>
      <c r="I5" s="539" t="s">
        <v>563</v>
      </c>
      <c r="J5" s="540" t="s">
        <v>564</v>
      </c>
    </row>
    <row r="6" spans="1:10" s="2" customFormat="1" ht="29.25" customHeight="1">
      <c r="A6" s="601"/>
      <c r="B6" s="541" t="s">
        <v>12</v>
      </c>
      <c r="C6" s="543" t="s">
        <v>565</v>
      </c>
      <c r="D6" s="542" t="s">
        <v>32</v>
      </c>
      <c r="E6" s="543" t="s">
        <v>33</v>
      </c>
      <c r="F6" s="543" t="s">
        <v>34</v>
      </c>
      <c r="G6" s="542" t="s">
        <v>35</v>
      </c>
      <c r="H6" s="543" t="s">
        <v>36</v>
      </c>
      <c r="I6" s="542" t="s">
        <v>37</v>
      </c>
      <c r="J6" s="541" t="s">
        <v>38</v>
      </c>
    </row>
    <row r="7" spans="1:10" s="2" customFormat="1" ht="35.25" customHeight="1">
      <c r="A7" s="295">
        <v>2016</v>
      </c>
      <c r="B7" s="457">
        <v>4022</v>
      </c>
      <c r="C7" s="457">
        <v>1518</v>
      </c>
      <c r="D7" s="457">
        <v>586</v>
      </c>
      <c r="E7" s="457">
        <v>60</v>
      </c>
      <c r="F7" s="457">
        <v>50</v>
      </c>
      <c r="G7" s="457">
        <v>162</v>
      </c>
      <c r="H7" s="457">
        <v>38</v>
      </c>
      <c r="I7" s="457">
        <v>158</v>
      </c>
      <c r="J7" s="457">
        <v>17</v>
      </c>
    </row>
    <row r="8" spans="1:10" s="2" customFormat="1" ht="35.25" customHeight="1">
      <c r="A8" s="251">
        <v>2017</v>
      </c>
      <c r="B8" s="332">
        <v>4400</v>
      </c>
      <c r="C8" s="332">
        <v>1685</v>
      </c>
      <c r="D8" s="332">
        <v>598</v>
      </c>
      <c r="E8" s="332">
        <v>70</v>
      </c>
      <c r="F8" s="332">
        <v>74</v>
      </c>
      <c r="G8" s="332">
        <v>201</v>
      </c>
      <c r="H8" s="332">
        <v>55</v>
      </c>
      <c r="I8" s="332">
        <v>174</v>
      </c>
      <c r="J8" s="332">
        <v>19</v>
      </c>
    </row>
    <row r="9" spans="1:10" s="2" customFormat="1" ht="35.25" customHeight="1">
      <c r="A9" s="251">
        <v>2018</v>
      </c>
      <c r="B9" s="332">
        <v>4092</v>
      </c>
      <c r="C9" s="332">
        <v>1530</v>
      </c>
      <c r="D9" s="332">
        <v>560</v>
      </c>
      <c r="E9" s="332">
        <v>41</v>
      </c>
      <c r="F9" s="332">
        <v>62</v>
      </c>
      <c r="G9" s="332">
        <v>188</v>
      </c>
      <c r="H9" s="332">
        <v>34</v>
      </c>
      <c r="I9" s="332">
        <v>186</v>
      </c>
      <c r="J9" s="332">
        <v>15</v>
      </c>
    </row>
    <row r="10" spans="1:10" s="2" customFormat="1" ht="35.25" customHeight="1">
      <c r="A10" s="251">
        <v>2019</v>
      </c>
      <c r="B10" s="332">
        <v>4120</v>
      </c>
      <c r="C10" s="332">
        <v>1536</v>
      </c>
      <c r="D10" s="332">
        <v>539</v>
      </c>
      <c r="E10" s="332">
        <v>59</v>
      </c>
      <c r="F10" s="332">
        <v>82</v>
      </c>
      <c r="G10" s="332">
        <v>159</v>
      </c>
      <c r="H10" s="332">
        <v>53</v>
      </c>
      <c r="I10" s="332">
        <v>171</v>
      </c>
      <c r="J10" s="332">
        <v>25</v>
      </c>
    </row>
    <row r="11" spans="1:10" s="2" customFormat="1" ht="35.25" customHeight="1">
      <c r="A11" s="251">
        <v>2020</v>
      </c>
      <c r="B11" s="332">
        <v>4823</v>
      </c>
      <c r="C11" s="332">
        <v>2185</v>
      </c>
      <c r="D11" s="332">
        <v>559</v>
      </c>
      <c r="E11" s="332">
        <v>54</v>
      </c>
      <c r="F11" s="332">
        <v>67</v>
      </c>
      <c r="G11" s="332">
        <v>161</v>
      </c>
      <c r="H11" s="332">
        <v>46</v>
      </c>
      <c r="I11" s="332">
        <v>167</v>
      </c>
      <c r="J11" s="332">
        <v>24</v>
      </c>
    </row>
    <row r="12" spans="1:10" s="100" customFormat="1" ht="72.75" customHeight="1" thickBot="1">
      <c r="A12" s="296">
        <v>2021</v>
      </c>
      <c r="B12" s="456">
        <v>5688</v>
      </c>
      <c r="C12" s="456">
        <v>2466</v>
      </c>
      <c r="D12" s="456">
        <v>599</v>
      </c>
      <c r="E12" s="456">
        <v>58</v>
      </c>
      <c r="F12" s="456">
        <v>109</v>
      </c>
      <c r="G12" s="456">
        <v>187</v>
      </c>
      <c r="H12" s="456">
        <v>60</v>
      </c>
      <c r="I12" s="456">
        <v>215</v>
      </c>
      <c r="J12" s="456">
        <v>24</v>
      </c>
    </row>
    <row r="13" spans="1:10" s="29" customFormat="1" ht="18.75" customHeight="1" thickBot="1">
      <c r="A13" s="241"/>
      <c r="B13" s="242"/>
      <c r="C13" s="294"/>
      <c r="D13" s="294"/>
      <c r="E13" s="294"/>
      <c r="F13" s="294"/>
      <c r="G13" s="294"/>
      <c r="H13" s="294"/>
      <c r="I13" s="294"/>
      <c r="J13" s="294"/>
    </row>
    <row r="14" spans="1:10" s="2" customFormat="1" ht="29.25" customHeight="1">
      <c r="A14" s="600" t="s">
        <v>566</v>
      </c>
      <c r="B14" s="539" t="s">
        <v>567</v>
      </c>
      <c r="C14" s="538" t="s">
        <v>568</v>
      </c>
      <c r="D14" s="538" t="s">
        <v>569</v>
      </c>
      <c r="E14" s="539" t="s">
        <v>570</v>
      </c>
      <c r="F14" s="538" t="s">
        <v>571</v>
      </c>
      <c r="G14" s="539" t="s">
        <v>572</v>
      </c>
      <c r="H14" s="538" t="s">
        <v>573</v>
      </c>
      <c r="I14" s="539" t="s">
        <v>574</v>
      </c>
      <c r="J14" s="538" t="s">
        <v>575</v>
      </c>
    </row>
    <row r="15" spans="1:10" s="2" customFormat="1" ht="29.25" customHeight="1">
      <c r="A15" s="601"/>
      <c r="B15" s="542" t="s">
        <v>576</v>
      </c>
      <c r="C15" s="543" t="s">
        <v>62</v>
      </c>
      <c r="D15" s="543" t="s">
        <v>63</v>
      </c>
      <c r="E15" s="542" t="s">
        <v>64</v>
      </c>
      <c r="F15" s="543" t="s">
        <v>65</v>
      </c>
      <c r="G15" s="542" t="s">
        <v>66</v>
      </c>
      <c r="H15" s="543" t="s">
        <v>67</v>
      </c>
      <c r="I15" s="542" t="s">
        <v>68</v>
      </c>
      <c r="J15" s="543" t="s">
        <v>69</v>
      </c>
    </row>
    <row r="16" spans="1:10" s="2" customFormat="1" ht="35.25" customHeight="1">
      <c r="A16" s="251">
        <v>2016</v>
      </c>
      <c r="B16" s="367">
        <v>20</v>
      </c>
      <c r="C16" s="367">
        <v>842</v>
      </c>
      <c r="D16" s="367">
        <v>90</v>
      </c>
      <c r="E16" s="367">
        <v>117</v>
      </c>
      <c r="F16" s="367">
        <v>92</v>
      </c>
      <c r="G16" s="367">
        <v>72</v>
      </c>
      <c r="H16" s="367">
        <v>106</v>
      </c>
      <c r="I16" s="367">
        <v>84</v>
      </c>
      <c r="J16" s="367">
        <v>10</v>
      </c>
    </row>
    <row r="17" spans="1:10" s="2" customFormat="1" ht="35.25" customHeight="1">
      <c r="A17" s="251">
        <v>2017</v>
      </c>
      <c r="B17" s="367">
        <v>10</v>
      </c>
      <c r="C17" s="367">
        <v>923</v>
      </c>
      <c r="D17" s="367">
        <v>112</v>
      </c>
      <c r="E17" s="367">
        <v>139</v>
      </c>
      <c r="F17" s="367">
        <v>66</v>
      </c>
      <c r="G17" s="367">
        <v>89</v>
      </c>
      <c r="H17" s="367">
        <v>95</v>
      </c>
      <c r="I17" s="367">
        <v>81</v>
      </c>
      <c r="J17" s="367">
        <v>9</v>
      </c>
    </row>
    <row r="18" spans="1:10" s="2" customFormat="1" ht="35.25" customHeight="1">
      <c r="A18" s="251">
        <v>2018</v>
      </c>
      <c r="B18" s="367">
        <v>20</v>
      </c>
      <c r="C18" s="367">
        <v>814</v>
      </c>
      <c r="D18" s="367">
        <v>97</v>
      </c>
      <c r="E18" s="367">
        <v>131</v>
      </c>
      <c r="F18" s="367">
        <v>73</v>
      </c>
      <c r="G18" s="367">
        <v>139</v>
      </c>
      <c r="H18" s="367">
        <v>104</v>
      </c>
      <c r="I18" s="367">
        <v>87</v>
      </c>
      <c r="J18" s="367">
        <v>11</v>
      </c>
    </row>
    <row r="19" spans="1:10" s="2" customFormat="1" ht="35.25" customHeight="1">
      <c r="A19" s="251">
        <v>2019</v>
      </c>
      <c r="B19" s="367">
        <v>21</v>
      </c>
      <c r="C19" s="367">
        <v>861</v>
      </c>
      <c r="D19" s="367">
        <v>114</v>
      </c>
      <c r="E19" s="367">
        <v>118</v>
      </c>
      <c r="F19" s="367">
        <v>78</v>
      </c>
      <c r="G19" s="367">
        <v>83</v>
      </c>
      <c r="H19" s="367">
        <v>105</v>
      </c>
      <c r="I19" s="367">
        <v>107</v>
      </c>
      <c r="J19" s="367">
        <v>9</v>
      </c>
    </row>
    <row r="20" spans="1:10" s="2" customFormat="1" ht="35.25" customHeight="1">
      <c r="A20" s="251">
        <v>2020</v>
      </c>
      <c r="B20" s="367">
        <v>31</v>
      </c>
      <c r="C20" s="367">
        <v>902</v>
      </c>
      <c r="D20" s="367">
        <v>99</v>
      </c>
      <c r="E20" s="367">
        <v>128</v>
      </c>
      <c r="F20" s="367">
        <v>75</v>
      </c>
      <c r="G20" s="367">
        <v>114</v>
      </c>
      <c r="H20" s="367">
        <v>120</v>
      </c>
      <c r="I20" s="367">
        <v>80</v>
      </c>
      <c r="J20" s="367">
        <v>11</v>
      </c>
    </row>
    <row r="21" spans="1:10" s="100" customFormat="1" ht="72.75" customHeight="1" thickBot="1">
      <c r="A21" s="296">
        <v>2021</v>
      </c>
      <c r="B21" s="456">
        <v>32</v>
      </c>
      <c r="C21" s="456">
        <v>1098</v>
      </c>
      <c r="D21" s="456">
        <v>145</v>
      </c>
      <c r="E21" s="456">
        <v>174</v>
      </c>
      <c r="F21" s="456">
        <v>83</v>
      </c>
      <c r="G21" s="456">
        <v>136</v>
      </c>
      <c r="H21" s="456">
        <v>158</v>
      </c>
      <c r="I21" s="456">
        <v>129</v>
      </c>
      <c r="J21" s="456">
        <v>15</v>
      </c>
    </row>
    <row r="22" s="29" customFormat="1" ht="15" customHeight="1">
      <c r="A22" s="245" t="s">
        <v>580</v>
      </c>
    </row>
    <row r="24" ht="12">
      <c r="A24" s="36"/>
    </row>
  </sheetData>
  <sheetProtection/>
  <mergeCells count="4">
    <mergeCell ref="A2:J2"/>
    <mergeCell ref="A3:J3"/>
    <mergeCell ref="A5:A6"/>
    <mergeCell ref="A14:A1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"/>
  <cols>
    <col min="1" max="2" width="9.00390625" style="3" customWidth="1"/>
    <col min="3" max="10" width="10.421875" style="3" customWidth="1"/>
    <col min="11" max="16384" width="9.140625" style="3" customWidth="1"/>
  </cols>
  <sheetData>
    <row r="1" spans="1:10" s="27" customFormat="1" ht="18.75" customHeight="1">
      <c r="A1" s="74"/>
      <c r="J1" s="35"/>
    </row>
    <row r="2" spans="1:10" s="37" customFormat="1" ht="24.75" customHeight="1">
      <c r="A2" s="580" t="s">
        <v>484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0" ht="24.75" customHeight="1">
      <c r="A3" s="602" t="s">
        <v>446</v>
      </c>
      <c r="B3" s="602"/>
      <c r="C3" s="602"/>
      <c r="D3" s="602"/>
      <c r="E3" s="602"/>
      <c r="F3" s="602"/>
      <c r="G3" s="602"/>
      <c r="H3" s="602"/>
      <c r="I3" s="602"/>
      <c r="J3" s="602"/>
    </row>
    <row r="4" spans="1:10" s="29" customFormat="1" ht="15" customHeight="1" thickBot="1">
      <c r="A4" s="29" t="s">
        <v>420</v>
      </c>
      <c r="J4" s="119" t="s">
        <v>60</v>
      </c>
    </row>
    <row r="5" spans="1:10" s="2" customFormat="1" ht="29.25" customHeight="1">
      <c r="A5" s="600" t="s">
        <v>566</v>
      </c>
      <c r="B5" s="540" t="s">
        <v>556</v>
      </c>
      <c r="C5" s="538" t="s">
        <v>557</v>
      </c>
      <c r="D5" s="539" t="s">
        <v>558</v>
      </c>
      <c r="E5" s="538" t="s">
        <v>559</v>
      </c>
      <c r="F5" s="538" t="s">
        <v>560</v>
      </c>
      <c r="G5" s="539" t="s">
        <v>561</v>
      </c>
      <c r="H5" s="538" t="s">
        <v>562</v>
      </c>
      <c r="I5" s="539" t="s">
        <v>563</v>
      </c>
      <c r="J5" s="540" t="s">
        <v>564</v>
      </c>
    </row>
    <row r="6" spans="1:10" s="2" customFormat="1" ht="29.25" customHeight="1">
      <c r="A6" s="601"/>
      <c r="B6" s="541" t="s">
        <v>12</v>
      </c>
      <c r="C6" s="543" t="s">
        <v>565</v>
      </c>
      <c r="D6" s="542" t="s">
        <v>32</v>
      </c>
      <c r="E6" s="543" t="s">
        <v>33</v>
      </c>
      <c r="F6" s="543" t="s">
        <v>34</v>
      </c>
      <c r="G6" s="542" t="s">
        <v>35</v>
      </c>
      <c r="H6" s="543" t="s">
        <v>36</v>
      </c>
      <c r="I6" s="542" t="s">
        <v>37</v>
      </c>
      <c r="J6" s="541" t="s">
        <v>38</v>
      </c>
    </row>
    <row r="7" spans="1:10" s="2" customFormat="1" ht="35.25" customHeight="1">
      <c r="A7" s="251">
        <v>2016</v>
      </c>
      <c r="B7" s="367">
        <v>4647</v>
      </c>
      <c r="C7" s="367">
        <v>1952</v>
      </c>
      <c r="D7" s="367">
        <v>561</v>
      </c>
      <c r="E7" s="367">
        <v>62</v>
      </c>
      <c r="F7" s="367">
        <v>74</v>
      </c>
      <c r="G7" s="367">
        <v>166</v>
      </c>
      <c r="H7" s="367">
        <v>43</v>
      </c>
      <c r="I7" s="367">
        <v>271</v>
      </c>
      <c r="J7" s="367">
        <v>28</v>
      </c>
    </row>
    <row r="8" spans="1:10" s="2" customFormat="1" ht="35.25" customHeight="1">
      <c r="A8" s="251">
        <v>2017</v>
      </c>
      <c r="B8" s="367">
        <v>4618</v>
      </c>
      <c r="C8" s="367">
        <v>1924</v>
      </c>
      <c r="D8" s="367">
        <v>559</v>
      </c>
      <c r="E8" s="367">
        <v>66</v>
      </c>
      <c r="F8" s="367">
        <v>68</v>
      </c>
      <c r="G8" s="367">
        <v>143</v>
      </c>
      <c r="H8" s="367">
        <v>49</v>
      </c>
      <c r="I8" s="367">
        <v>217</v>
      </c>
      <c r="J8" s="367">
        <v>20</v>
      </c>
    </row>
    <row r="9" spans="1:10" s="2" customFormat="1" ht="35.25" customHeight="1">
      <c r="A9" s="251">
        <v>2018</v>
      </c>
      <c r="B9" s="367">
        <v>4540</v>
      </c>
      <c r="C9" s="367">
        <v>1847</v>
      </c>
      <c r="D9" s="367">
        <v>579</v>
      </c>
      <c r="E9" s="367">
        <v>52</v>
      </c>
      <c r="F9" s="367">
        <v>68</v>
      </c>
      <c r="G9" s="367">
        <v>166</v>
      </c>
      <c r="H9" s="367">
        <v>33</v>
      </c>
      <c r="I9" s="367">
        <v>227</v>
      </c>
      <c r="J9" s="367">
        <v>9</v>
      </c>
    </row>
    <row r="10" spans="1:10" s="2" customFormat="1" ht="35.25" customHeight="1">
      <c r="A10" s="251">
        <v>2019</v>
      </c>
      <c r="B10" s="367">
        <v>4568</v>
      </c>
      <c r="C10" s="367">
        <v>1908</v>
      </c>
      <c r="D10" s="367">
        <v>540</v>
      </c>
      <c r="E10" s="367">
        <v>45</v>
      </c>
      <c r="F10" s="367">
        <v>64</v>
      </c>
      <c r="G10" s="367">
        <v>172</v>
      </c>
      <c r="H10" s="367">
        <v>31</v>
      </c>
      <c r="I10" s="367">
        <v>158</v>
      </c>
      <c r="J10" s="367">
        <v>16</v>
      </c>
    </row>
    <row r="11" spans="1:10" s="2" customFormat="1" ht="35.25" customHeight="1">
      <c r="A11" s="251">
        <v>2020</v>
      </c>
      <c r="B11" s="332">
        <v>4789</v>
      </c>
      <c r="C11" s="332">
        <v>2356</v>
      </c>
      <c r="D11" s="332">
        <v>515</v>
      </c>
      <c r="E11" s="332">
        <v>36</v>
      </c>
      <c r="F11" s="332">
        <v>56</v>
      </c>
      <c r="G11" s="332">
        <v>128</v>
      </c>
      <c r="H11" s="332">
        <v>33</v>
      </c>
      <c r="I11" s="332">
        <v>120</v>
      </c>
      <c r="J11" s="332">
        <v>13</v>
      </c>
    </row>
    <row r="12" spans="1:10" s="100" customFormat="1" ht="72.75" customHeight="1" thickBot="1">
      <c r="A12" s="296">
        <v>2021</v>
      </c>
      <c r="B12" s="456">
        <v>5080</v>
      </c>
      <c r="C12" s="456">
        <v>2479</v>
      </c>
      <c r="D12" s="456">
        <v>454</v>
      </c>
      <c r="E12" s="456">
        <v>37</v>
      </c>
      <c r="F12" s="456">
        <v>66</v>
      </c>
      <c r="G12" s="456">
        <v>156</v>
      </c>
      <c r="H12" s="456">
        <v>49</v>
      </c>
      <c r="I12" s="456">
        <v>202</v>
      </c>
      <c r="J12" s="456">
        <v>12</v>
      </c>
    </row>
    <row r="13" s="2" customFormat="1" ht="18.75" customHeight="1" thickBot="1">
      <c r="I13" s="22"/>
    </row>
    <row r="14" spans="1:10" s="2" customFormat="1" ht="29.25" customHeight="1">
      <c r="A14" s="600" t="s">
        <v>566</v>
      </c>
      <c r="B14" s="539" t="s">
        <v>567</v>
      </c>
      <c r="C14" s="538" t="s">
        <v>568</v>
      </c>
      <c r="D14" s="538" t="s">
        <v>569</v>
      </c>
      <c r="E14" s="539" t="s">
        <v>570</v>
      </c>
      <c r="F14" s="538" t="s">
        <v>571</v>
      </c>
      <c r="G14" s="539" t="s">
        <v>572</v>
      </c>
      <c r="H14" s="538" t="s">
        <v>573</v>
      </c>
      <c r="I14" s="539" t="s">
        <v>574</v>
      </c>
      <c r="J14" s="538" t="s">
        <v>575</v>
      </c>
    </row>
    <row r="15" spans="1:10" s="2" customFormat="1" ht="29.25" customHeight="1">
      <c r="A15" s="601"/>
      <c r="B15" s="542" t="s">
        <v>576</v>
      </c>
      <c r="C15" s="543" t="s">
        <v>62</v>
      </c>
      <c r="D15" s="543" t="s">
        <v>63</v>
      </c>
      <c r="E15" s="542" t="s">
        <v>64</v>
      </c>
      <c r="F15" s="543" t="s">
        <v>65</v>
      </c>
      <c r="G15" s="542" t="s">
        <v>66</v>
      </c>
      <c r="H15" s="543" t="s">
        <v>67</v>
      </c>
      <c r="I15" s="542" t="s">
        <v>68</v>
      </c>
      <c r="J15" s="543" t="s">
        <v>69</v>
      </c>
    </row>
    <row r="16" spans="1:10" s="2" customFormat="1" ht="35.25" customHeight="1">
      <c r="A16" s="251">
        <v>2016</v>
      </c>
      <c r="B16" s="367">
        <v>35</v>
      </c>
      <c r="C16" s="367">
        <v>881</v>
      </c>
      <c r="D16" s="367">
        <v>86</v>
      </c>
      <c r="E16" s="367">
        <v>154</v>
      </c>
      <c r="F16" s="367">
        <v>84</v>
      </c>
      <c r="G16" s="367">
        <v>71</v>
      </c>
      <c r="H16" s="367">
        <v>83</v>
      </c>
      <c r="I16" s="367">
        <v>81</v>
      </c>
      <c r="J16" s="367">
        <v>15</v>
      </c>
    </row>
    <row r="17" spans="1:10" s="2" customFormat="1" ht="35.25" customHeight="1">
      <c r="A17" s="251">
        <v>2017</v>
      </c>
      <c r="B17" s="367">
        <v>30</v>
      </c>
      <c r="C17" s="367">
        <v>867</v>
      </c>
      <c r="D17" s="367">
        <v>104</v>
      </c>
      <c r="E17" s="367">
        <v>215</v>
      </c>
      <c r="F17" s="367">
        <v>73</v>
      </c>
      <c r="G17" s="367">
        <v>99</v>
      </c>
      <c r="H17" s="367">
        <v>85</v>
      </c>
      <c r="I17" s="367">
        <v>83</v>
      </c>
      <c r="J17" s="367">
        <v>16</v>
      </c>
    </row>
    <row r="18" spans="1:10" s="2" customFormat="1" ht="35.25" customHeight="1">
      <c r="A18" s="251">
        <v>2018</v>
      </c>
      <c r="B18" s="367">
        <v>28</v>
      </c>
      <c r="C18" s="367">
        <v>958</v>
      </c>
      <c r="D18" s="367">
        <v>109</v>
      </c>
      <c r="E18" s="367">
        <v>136</v>
      </c>
      <c r="F18" s="367">
        <v>71</v>
      </c>
      <c r="G18" s="367">
        <v>75</v>
      </c>
      <c r="H18" s="367">
        <v>81</v>
      </c>
      <c r="I18" s="367">
        <v>81</v>
      </c>
      <c r="J18" s="367">
        <v>20</v>
      </c>
    </row>
    <row r="19" spans="1:10" s="2" customFormat="1" ht="35.25" customHeight="1">
      <c r="A19" s="251">
        <v>2019</v>
      </c>
      <c r="B19" s="332">
        <v>29</v>
      </c>
      <c r="C19" s="332">
        <v>1003</v>
      </c>
      <c r="D19" s="332">
        <v>96</v>
      </c>
      <c r="E19" s="332">
        <v>155</v>
      </c>
      <c r="F19" s="332">
        <v>71</v>
      </c>
      <c r="G19" s="332">
        <v>105</v>
      </c>
      <c r="H19" s="332">
        <v>73</v>
      </c>
      <c r="I19" s="332">
        <v>93</v>
      </c>
      <c r="J19" s="332">
        <v>9</v>
      </c>
    </row>
    <row r="20" spans="1:10" s="2" customFormat="1" ht="35.25" customHeight="1">
      <c r="A20" s="251">
        <v>2020</v>
      </c>
      <c r="B20" s="332">
        <v>30</v>
      </c>
      <c r="C20" s="332">
        <v>914</v>
      </c>
      <c r="D20" s="332">
        <v>107</v>
      </c>
      <c r="E20" s="332">
        <v>164</v>
      </c>
      <c r="F20" s="332">
        <v>74</v>
      </c>
      <c r="G20" s="332">
        <v>85</v>
      </c>
      <c r="H20" s="332">
        <v>75</v>
      </c>
      <c r="I20" s="332">
        <v>66</v>
      </c>
      <c r="J20" s="332">
        <v>17</v>
      </c>
    </row>
    <row r="21" spans="1:10" s="100" customFormat="1" ht="72.75" customHeight="1" thickBot="1">
      <c r="A21" s="296">
        <v>2021</v>
      </c>
      <c r="B21" s="456">
        <v>35</v>
      </c>
      <c r="C21" s="456">
        <v>968</v>
      </c>
      <c r="D21" s="456">
        <v>89</v>
      </c>
      <c r="E21" s="456">
        <v>209</v>
      </c>
      <c r="F21" s="456">
        <v>72</v>
      </c>
      <c r="G21" s="456">
        <v>90</v>
      </c>
      <c r="H21" s="456">
        <v>82</v>
      </c>
      <c r="I21" s="456">
        <v>65</v>
      </c>
      <c r="J21" s="456">
        <v>15</v>
      </c>
    </row>
    <row r="22" s="29" customFormat="1" ht="15" customHeight="1">
      <c r="A22" s="245" t="s">
        <v>579</v>
      </c>
    </row>
    <row r="24" ht="12">
      <c r="A24" s="36"/>
    </row>
  </sheetData>
  <sheetProtection/>
  <mergeCells count="4">
    <mergeCell ref="A2:J2"/>
    <mergeCell ref="A3:J3"/>
    <mergeCell ref="A5:A6"/>
    <mergeCell ref="A14:A1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2023-11-29T06:13:29Z</cp:lastPrinted>
  <dcterms:created xsi:type="dcterms:W3CDTF">2005-04-22T00:19:50Z</dcterms:created>
  <dcterms:modified xsi:type="dcterms:W3CDTF">2023-11-30T02:38:10Z</dcterms:modified>
  <cp:category/>
  <cp:version/>
  <cp:contentType/>
  <cp:contentStatus/>
</cp:coreProperties>
</file>